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10\รายงานไอทีเอ ส่งธนารพ 2569 ไตรมาส 1-2\รายงานไอทีเอส่งธนารพ 2569 ไตรมาส 1-2\O10\"/>
    </mc:Choice>
  </mc:AlternateContent>
  <xr:revisionPtr revIDLastSave="0" documentId="13_ncr:1_{EC8A50B6-2480-4DE2-8A53-EF0362DA6A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ก้าเลี้ยว" sheetId="2" r:id="rId1"/>
    <sheet name="ตัวอย่าง จัดสรรงบประมาณ 2569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E36" i="2" l="1"/>
  <c r="D27" i="2"/>
  <c r="D17" i="2"/>
  <c r="D19" i="2" s="1"/>
  <c r="E39" i="1" l="1"/>
  <c r="E40" i="1"/>
  <c r="E41" i="1"/>
  <c r="E42" i="1"/>
  <c r="E49" i="1"/>
  <c r="E48" i="1"/>
  <c r="E47" i="1"/>
  <c r="E46" i="1"/>
  <c r="D34" i="1"/>
  <c r="E50" i="1" l="1"/>
  <c r="E43" i="1"/>
  <c r="D24" i="1" l="1"/>
  <c r="D26" i="1" s="1"/>
</calcChain>
</file>

<file path=xl/sharedStrings.xml><?xml version="1.0" encoding="utf-8"?>
<sst xmlns="http://schemas.openxmlformats.org/spreadsheetml/2006/main" count="445" uniqueCount="90">
  <si>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</si>
  <si>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</si>
  <si>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</si>
  <si>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</si>
  <si>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</si>
  <si>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</si>
  <si>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</si>
  <si>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</si>
  <si>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</si>
  <si>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</si>
  <si>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</si>
  <si>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</si>
  <si>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</si>
  <si>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</si>
  <si>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</si>
  <si>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</si>
  <si>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</si>
  <si>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</si>
  <si>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</si>
  <si>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</si>
  <si>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</si>
  <si>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</si>
  <si>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</si>
  <si>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</si>
  <si>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</si>
  <si>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</si>
  <si>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แผนการใช้จ่ายงบประมาณ 
สถานีตำรวจภูธรเมืองอุทัยธานี
ประจำปีงบประมาณ พ.ศ. 2569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</si>
  <si>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</si>
  <si>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</si>
  <si>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</si>
  <si>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</si>
  <si>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</si>
  <si>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</si>
  <si>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</si>
  <si>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</si>
  <si>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r>
      <rPr>
        <i/>
        <sz val="16"/>
        <color theme="1"/>
        <rFont val="Angsana New"/>
        <family val="1"/>
        <charset val="222"/>
      </rPr>
      <t>โปรดระบุ</t>
    </r>
    <r>
      <rPr>
        <sz val="16"/>
        <color theme="1"/>
        <rFont val="Angsana New"/>
        <family val="1"/>
        <charset val="222"/>
      </rPr>
      <t xml:space="preserve"> จำนวนงบประมาณ ในช่องแหล่งที่ได้รับการจัดสรร/สนับสนุน
**อย่าลืมสอบทานงบประมาณแยกรายเดือน**</t>
    </r>
  </si>
  <si>
    <t>กิจกรรมการปฏิรูประบบงานสอบสวนและการบังคับใช้กฎหมาย</t>
  </si>
  <si>
    <t xml:space="preserve">                    2. สามารถปรับได้ตามความเหมาะสม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</si>
  <si>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</si>
  <si>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</si>
  <si>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</si>
  <si>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</si>
  <si>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</si>
  <si>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</si>
  <si>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</si>
  <si>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</si>
  <si>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</si>
  <si>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</si>
  <si>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</si>
  <si>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โครงการสัมมนาเพื่อพัฒนาศักยภาพการบังคับใช้กฎหมาย</t>
  </si>
  <si>
    <t>เพื่อความปลอดภัยทางถนนอย่างยั่งยืน</t>
  </si>
  <si>
    <t>การป้องกันและลดอุบัติเหตุจาการใช้รถใช้ถนน</t>
  </si>
  <si>
    <t>1 ธ.ค. 68 - 30 มิ.ย. 69</t>
  </si>
  <si>
    <t>การขับเคลื่อนความปลอดภัยและลดอัตราการเสียชีวิต</t>
  </si>
  <si>
    <t>ในการใช้รถใช้ถนน</t>
  </si>
  <si>
    <t>รวมเงิน</t>
  </si>
  <si>
    <t>ค่าอาหาร</t>
  </si>
  <si>
    <t>ค่าอาหารว่าง</t>
  </si>
  <si>
    <t>ค่าวิทยากร</t>
  </si>
  <si>
    <t>ค่าวัสดุอุปกรณ์</t>
  </si>
  <si>
    <t>7 เดือน</t>
  </si>
  <si>
    <t>(สวมหมวกนิรภัย "สุขใจ" ทุกคน)</t>
  </si>
  <si>
    <t xml:space="preserve">โครงการเสริมสร้างความปลอดภัยในการขับขี่รถจักรยานยนต์  </t>
  </si>
  <si>
    <t>พ.ร.บ.งบประมาณรายจ่ายประจำปีงบประมาณ พ.ศ.2569</t>
  </si>
  <si>
    <t>กองทุนเพื่อความปลอดภัยในการใช้รถใช้ถนนประจำจังหวัดอุทัยธานี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</si>
  <si>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</si>
  <si>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</si>
  <si>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</si>
  <si>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หมายเหตุ :    1. ตรวจสอบข้อมูลให้ครบถ้วนและถูกต้องตามหลักเกณฑ์ที่กำหนด</t>
  </si>
  <si>
    <t>-</t>
  </si>
  <si>
    <t>เบิกจ่ายในการให้บริการตามภารกิจ</t>
  </si>
  <si>
    <t>ชื่อโครงการ/กิจกรรม</t>
  </si>
  <si>
    <t>แผนการใช้จ่ายงบประมาณ 
สถานีตำรวจภูธรเก้าเลี้ยว
ประจำปีงบประมาณ พ.ศ. 2569</t>
  </si>
  <si>
    <t>น้ำมันเชื้อเพลิง</t>
  </si>
  <si>
    <t>กองทุนเพื่อความปลอดภัยในการใช้รถใช้ถนนประจำจังหวัดนครสวรรค์</t>
  </si>
  <si>
    <t xml:space="preserve">โครงการห่วงใยกลุ่มวันทำงานและผู้สูงวัยปลอดภัยในการใช้รถใช้ถนน  </t>
  </si>
  <si>
    <t>เบิกจ่ายตามภารกิจที่เกิดขึ้นจริง</t>
  </si>
  <si>
    <t xml:space="preserve">                 -</t>
  </si>
  <si>
    <t xml:space="preserve">        -</t>
  </si>
  <si>
    <t>1 มี.ค. 69 - 30 มิ.ย.69</t>
  </si>
  <si>
    <t>แผ่นป้ายไวนิล</t>
  </si>
  <si>
    <t xml:space="preserve">                -</t>
  </si>
  <si>
    <t>ตรวจแล้วถูกต้อง</t>
  </si>
  <si>
    <t>ทราบ</t>
  </si>
  <si>
    <t>พ.ต.ท.</t>
  </si>
  <si>
    <t>พ.ต.อ.</t>
  </si>
  <si>
    <t>(ประภาส บงเจริฐ)</t>
  </si>
  <si>
    <t>(ศราวุฒิ เมฆพัฒน์)</t>
  </si>
  <si>
    <t>สว.อก.สภ.เก้าเลี้ยว</t>
  </si>
  <si>
    <t>ผกก.สภ.เก้าเลี้ยว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</si>
</sst>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;[Red]#,##0.00"/>
  </numFmts>
  <fonts count="24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i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b/>
      <sz val="20"/>
      <color theme="1"/>
      <name val="Angsana New"/>
      <family val="1"/>
    </font>
    <font>
      <b/>
      <sz val="24"/>
      <color theme="1"/>
      <name val="Angsana New"/>
      <family val="1"/>
    </font>
    <font>
      <b/>
      <sz val="24"/>
      <color rgb="FF000000"/>
      <name val="Angsana New"/>
      <family val="1"/>
    </font>
    <font>
      <sz val="16"/>
      <color rgb="FF000000"/>
      <name val="Angsana New"/>
      <family val="1"/>
    </font>
    <font>
      <b/>
      <sz val="16"/>
      <color rgb="FFFF0000"/>
      <name val="Angsana New"/>
      <family val="1"/>
    </font>
    <font>
      <b/>
      <sz val="20"/>
      <color rgb="FF000000"/>
      <name val="Angsana New"/>
      <family val="1"/>
    </font>
    <font>
      <b/>
      <sz val="16"/>
      <color rgb="FF000000"/>
      <name val="Angsana New"/>
      <family val="1"/>
    </font>
    <font>
      <b/>
      <sz val="16"/>
      <name val="Angsana New"/>
      <family val="1"/>
    </font>
    <font>
      <sz val="16"/>
      <color rgb="FF000000"/>
      <name val="Angsana New"/>
      <family val="1"/>
      <charset val="222"/>
    </font>
    <font>
      <sz val="16"/>
      <name val="TH Sarabun New"/>
      <family val="2"/>
      <charset val="222"/>
    </font>
    <font>
      <sz val="14"/>
      <name val="TH Sarabun New"/>
      <family val="2"/>
      <charset val="222"/>
    </font>
    <font>
      <sz val="16"/>
      <name val="Angsana New"/>
      <family val="1"/>
      <charset val="222"/>
    </font>
    <font>
      <sz val="16"/>
      <name val="Angsana New"/>
      <family val="1"/>
    </font>
    <font>
      <sz val="14"/>
      <name val="Angsana New"/>
      <family val="1"/>
      <charset val="222"/>
    </font>
    <font>
      <b/>
      <sz val="16"/>
      <name val="Angsana New"/>
      <family val="1"/>
      <charset val="222"/>
    </font>
  </fonts>
  <fills count="2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BBB59"/>
        <bgColor rgb="FF3F3151"/>
      </patternFill>
    </fill>
    <fill>
      <patternFill patternType="solid">
        <fgColor rgb="FF9BBB5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E6E6E6"/>
        <bgColor rgb="FF000000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89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43" fontId="2" fillId="0" borderId="9" xfId="1" applyFont="1" applyBorder="1"/>
    <xf numFmtId="0" fontId="2" fillId="0" borderId="0" xfId="0" applyFont="1" applyAlignment="1">
      <alignment horizontal="center" vertical="center" wrapText="1"/>
    </xf>
    <xf numFmtId="43" fontId="2" fillId="0" borderId="9" xfId="1" applyFont="1" applyBorder="1" applyAlignment="1">
      <alignment vertical="center" wrapText="1"/>
    </xf>
    <xf numFmtId="3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/>
    </xf>
    <xf numFmtId="0" fontId="3" fillId="4" borderId="9" xfId="0" applyFont="1" applyFill="1" applyBorder="1"/>
    <xf numFmtId="0" fontId="6" fillId="5" borderId="17" xfId="2" applyFont="1" applyFill="1" applyBorder="1" applyAlignment="1">
      <alignment horizontal="center" vertical="top" wrapText="1"/>
    </xf>
    <xf numFmtId="0" fontId="2" fillId="5" borderId="18" xfId="0" applyFont="1" applyFill="1" applyBorder="1" applyAlignment="1">
      <alignment horizontal="center"/>
    </xf>
    <xf numFmtId="0" fontId="2" fillId="4" borderId="8" xfId="0" applyFont="1" applyFill="1" applyBorder="1"/>
    <xf numFmtId="0" fontId="3" fillId="7" borderId="9" xfId="0" applyFont="1" applyFill="1" applyBorder="1"/>
    <xf numFmtId="0" fontId="2" fillId="7" borderId="9" xfId="0" applyFont="1" applyFill="1" applyBorder="1"/>
    <xf numFmtId="43" fontId="2" fillId="7" borderId="9" xfId="1" applyFont="1" applyFill="1" applyBorder="1"/>
    <xf numFmtId="43" fontId="3" fillId="7" borderId="9" xfId="1" applyFont="1" applyFill="1" applyBorder="1" applyAlignment="1">
      <alignment vertical="center" wrapText="1"/>
    </xf>
    <xf numFmtId="43" fontId="3" fillId="7" borderId="9" xfId="1" applyFont="1" applyFill="1" applyBorder="1"/>
    <xf numFmtId="0" fontId="2" fillId="8" borderId="9" xfId="0" applyFont="1" applyFill="1" applyBorder="1"/>
    <xf numFmtId="43" fontId="2" fillId="8" borderId="9" xfId="1" applyFont="1" applyFill="1" applyBorder="1"/>
    <xf numFmtId="0" fontId="2" fillId="8" borderId="9" xfId="0" applyFont="1" applyFill="1" applyBorder="1" applyAlignment="1">
      <alignment vertical="top"/>
    </xf>
    <xf numFmtId="3" fontId="2" fillId="8" borderId="9" xfId="0" applyNumberFormat="1" applyFont="1" applyFill="1" applyBorder="1" applyAlignment="1">
      <alignment horizontal="left" vertical="top" wrapText="1"/>
    </xf>
    <xf numFmtId="43" fontId="3" fillId="8" borderId="9" xfId="1" applyFont="1" applyFill="1" applyBorder="1" applyAlignment="1">
      <alignment vertical="center" wrapText="1"/>
    </xf>
    <xf numFmtId="43" fontId="3" fillId="8" borderId="9" xfId="1" applyFont="1" applyFill="1" applyBorder="1"/>
    <xf numFmtId="4" fontId="8" fillId="9" borderId="19" xfId="2" applyNumberFormat="1" applyFont="1" applyFill="1" applyBorder="1" applyAlignment="1">
      <alignment vertical="top"/>
    </xf>
    <xf numFmtId="0" fontId="2" fillId="6" borderId="16" xfId="0" applyFont="1" applyFill="1" applyBorder="1"/>
    <xf numFmtId="0" fontId="2" fillId="6" borderId="8" xfId="0" applyFont="1" applyFill="1" applyBorder="1"/>
    <xf numFmtId="0" fontId="2" fillId="6" borderId="20" xfId="0" applyFont="1" applyFill="1" applyBorder="1"/>
    <xf numFmtId="43" fontId="9" fillId="0" borderId="9" xfId="1" applyFont="1" applyBorder="1" applyAlignment="1">
      <alignment horizontal="center" vertical="center" wrapText="1"/>
    </xf>
    <xf numFmtId="0" fontId="2" fillId="5" borderId="16" xfId="0" applyFont="1" applyFill="1" applyBorder="1"/>
    <xf numFmtId="43" fontId="2" fillId="5" borderId="9" xfId="1" applyFont="1" applyFill="1" applyBorder="1"/>
    <xf numFmtId="0" fontId="2" fillId="4" borderId="9" xfId="0" applyFont="1" applyFill="1" applyBorder="1"/>
    <xf numFmtId="43" fontId="2" fillId="4" borderId="9" xfId="1" applyFont="1" applyFill="1" applyBorder="1"/>
    <xf numFmtId="0" fontId="2" fillId="5" borderId="9" xfId="0" applyFont="1" applyFill="1" applyBorder="1"/>
    <xf numFmtId="0" fontId="3" fillId="10" borderId="9" xfId="0" applyFont="1" applyFill="1" applyBorder="1" applyAlignment="1">
      <alignment horizontal="left"/>
    </xf>
    <xf numFmtId="0" fontId="3" fillId="10" borderId="9" xfId="0" applyFont="1" applyFill="1" applyBorder="1"/>
    <xf numFmtId="0" fontId="2" fillId="5" borderId="1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/>
    </xf>
    <xf numFmtId="43" fontId="2" fillId="0" borderId="9" xfId="1" applyFont="1" applyFill="1" applyBorder="1"/>
    <xf numFmtId="43" fontId="9" fillId="8" borderId="9" xfId="1" applyFont="1" applyFill="1" applyBorder="1" applyAlignment="1">
      <alignment horizontal="center" vertical="center" wrapText="1"/>
    </xf>
    <xf numFmtId="0" fontId="2" fillId="11" borderId="9" xfId="0" applyFont="1" applyFill="1" applyBorder="1"/>
    <xf numFmtId="43" fontId="2" fillId="11" borderId="9" xfId="1" applyFont="1" applyFill="1" applyBorder="1"/>
    <xf numFmtId="43" fontId="2" fillId="11" borderId="9" xfId="1" applyFont="1" applyFill="1" applyBorder="1" applyAlignment="1">
      <alignment horizontal="center"/>
    </xf>
    <xf numFmtId="43" fontId="2" fillId="11" borderId="9" xfId="1" applyFont="1" applyFill="1" applyBorder="1" applyAlignment="1">
      <alignment vertical="center" wrapText="1"/>
    </xf>
    <xf numFmtId="0" fontId="3" fillId="11" borderId="9" xfId="0" applyFont="1" applyFill="1" applyBorder="1"/>
    <xf numFmtId="0" fontId="2" fillId="11" borderId="16" xfId="0" applyFont="1" applyFill="1" applyBorder="1"/>
    <xf numFmtId="43" fontId="9" fillId="7" borderId="9" xfId="1" applyFont="1" applyFill="1" applyBorder="1" applyAlignment="1">
      <alignment horizontal="center" vertical="center" wrapText="1"/>
    </xf>
    <xf numFmtId="0" fontId="12" fillId="0" borderId="0" xfId="0" applyFont="1"/>
    <xf numFmtId="0" fontId="12" fillId="14" borderId="20" xfId="0" applyFont="1" applyFill="1" applyBorder="1"/>
    <xf numFmtId="4" fontId="13" fillId="15" borderId="19" xfId="2" applyNumberFormat="1" applyFont="1" applyFill="1" applyBorder="1" applyAlignment="1">
      <alignment vertical="top"/>
    </xf>
    <xf numFmtId="0" fontId="12" fillId="14" borderId="16" xfId="0" applyFont="1" applyFill="1" applyBorder="1"/>
    <xf numFmtId="0" fontId="12" fillId="14" borderId="8" xfId="0" applyFont="1" applyFill="1" applyBorder="1"/>
    <xf numFmtId="0" fontId="12" fillId="16" borderId="15" xfId="0" applyFont="1" applyFill="1" applyBorder="1" applyAlignment="1">
      <alignment horizontal="center"/>
    </xf>
    <xf numFmtId="0" fontId="12" fillId="16" borderId="18" xfId="0" applyFont="1" applyFill="1" applyBorder="1" applyAlignment="1">
      <alignment horizontal="center"/>
    </xf>
    <xf numFmtId="0" fontId="12" fillId="16" borderId="16" xfId="0" applyFont="1" applyFill="1" applyBorder="1"/>
    <xf numFmtId="43" fontId="12" fillId="16" borderId="9" xfId="1" applyFont="1" applyFill="1" applyBorder="1"/>
    <xf numFmtId="0" fontId="12" fillId="17" borderId="9" xfId="0" applyFont="1" applyFill="1" applyBorder="1" applyAlignment="1">
      <alignment horizontal="center"/>
    </xf>
    <xf numFmtId="0" fontId="12" fillId="17" borderId="8" xfId="0" applyFont="1" applyFill="1" applyBorder="1"/>
    <xf numFmtId="0" fontId="12" fillId="17" borderId="9" xfId="0" applyFont="1" applyFill="1" applyBorder="1"/>
    <xf numFmtId="43" fontId="12" fillId="17" borderId="9" xfId="1" applyFont="1" applyFill="1" applyBorder="1"/>
    <xf numFmtId="0" fontId="12" fillId="0" borderId="9" xfId="0" applyFont="1" applyBorder="1" applyAlignment="1">
      <alignment horizontal="center"/>
    </xf>
    <xf numFmtId="0" fontId="12" fillId="0" borderId="9" xfId="0" applyFont="1" applyBorder="1"/>
    <xf numFmtId="43" fontId="12" fillId="0" borderId="9" xfId="1" applyFont="1" applyFill="1" applyBorder="1" applyAlignment="1">
      <alignment vertical="center" wrapText="1"/>
    </xf>
    <xf numFmtId="43" fontId="14" fillId="0" borderId="9" xfId="1" applyFont="1" applyFill="1" applyBorder="1" applyAlignment="1">
      <alignment horizontal="center" vertical="center" wrapText="1"/>
    </xf>
    <xf numFmtId="43" fontId="12" fillId="0" borderId="9" xfId="1" applyFont="1" applyFill="1" applyBorder="1"/>
    <xf numFmtId="0" fontId="12" fillId="0" borderId="9" xfId="0" applyFont="1" applyBorder="1" applyAlignment="1">
      <alignment vertical="top"/>
    </xf>
    <xf numFmtId="3" fontId="12" fillId="0" borderId="9" xfId="0" applyNumberFormat="1" applyFont="1" applyBorder="1" applyAlignment="1">
      <alignment horizontal="left" vertical="top" wrapText="1"/>
    </xf>
    <xf numFmtId="0" fontId="15" fillId="18" borderId="9" xfId="0" applyFont="1" applyFill="1" applyBorder="1"/>
    <xf numFmtId="0" fontId="12" fillId="18" borderId="9" xfId="0" applyFont="1" applyFill="1" applyBorder="1"/>
    <xf numFmtId="43" fontId="12" fillId="18" borderId="9" xfId="1" applyFont="1" applyFill="1" applyBorder="1"/>
    <xf numFmtId="43" fontId="14" fillId="18" borderId="9" xfId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43" fontId="15" fillId="18" borderId="9" xfId="1" applyFont="1" applyFill="1" applyBorder="1"/>
    <xf numFmtId="0" fontId="12" fillId="16" borderId="9" xfId="0" applyFont="1" applyFill="1" applyBorder="1" applyAlignment="1">
      <alignment horizontal="center" vertical="center"/>
    </xf>
    <xf numFmtId="0" fontId="16" fillId="16" borderId="17" xfId="2" applyFont="1" applyFill="1" applyBorder="1" applyAlignment="1">
      <alignment horizontal="center" vertical="top" wrapText="1"/>
    </xf>
    <xf numFmtId="0" fontId="12" fillId="16" borderId="9" xfId="0" applyFont="1" applyFill="1" applyBorder="1"/>
    <xf numFmtId="0" fontId="15" fillId="17" borderId="9" xfId="0" applyFont="1" applyFill="1" applyBorder="1"/>
    <xf numFmtId="0" fontId="15" fillId="19" borderId="9" xfId="0" applyFont="1" applyFill="1" applyBorder="1"/>
    <xf numFmtId="0" fontId="12" fillId="19" borderId="16" xfId="0" applyFont="1" applyFill="1" applyBorder="1"/>
    <xf numFmtId="43" fontId="12" fillId="19" borderId="9" xfId="1" applyFont="1" applyFill="1" applyBorder="1"/>
    <xf numFmtId="0" fontId="15" fillId="20" borderId="9" xfId="0" applyFont="1" applyFill="1" applyBorder="1" applyAlignment="1">
      <alignment horizontal="left"/>
    </xf>
    <xf numFmtId="0" fontId="15" fillId="20" borderId="9" xfId="0" applyFont="1" applyFill="1" applyBorder="1"/>
    <xf numFmtId="0" fontId="12" fillId="0" borderId="9" xfId="0" applyFont="1" applyBorder="1" applyAlignment="1">
      <alignment horizontal="left"/>
    </xf>
    <xf numFmtId="43" fontId="15" fillId="18" borderId="9" xfId="1" applyFont="1" applyFill="1" applyBorder="1" applyAlignment="1">
      <alignment vertical="center" wrapText="1"/>
    </xf>
    <xf numFmtId="0" fontId="17" fillId="16" borderId="9" xfId="0" applyFont="1" applyFill="1" applyBorder="1" applyAlignment="1">
      <alignment horizontal="center"/>
    </xf>
    <xf numFmtId="0" fontId="17" fillId="16" borderId="24" xfId="0" applyFont="1" applyFill="1" applyBorder="1"/>
    <xf numFmtId="0" fontId="17" fillId="16" borderId="25" xfId="0" applyFont="1" applyFill="1" applyBorder="1"/>
    <xf numFmtId="0" fontId="17" fillId="16" borderId="26" xfId="0" applyFont="1" applyFill="1" applyBorder="1"/>
    <xf numFmtId="0" fontId="18" fillId="16" borderId="9" xfId="0" applyFont="1" applyFill="1" applyBorder="1"/>
    <xf numFmtId="0" fontId="19" fillId="16" borderId="9" xfId="0" applyFont="1" applyFill="1" applyBorder="1"/>
    <xf numFmtId="0" fontId="17" fillId="0" borderId="0" xfId="0" applyFont="1"/>
    <xf numFmtId="0" fontId="17" fillId="17" borderId="27" xfId="0" applyFont="1" applyFill="1" applyBorder="1" applyAlignment="1">
      <alignment horizontal="center"/>
    </xf>
    <xf numFmtId="0" fontId="17" fillId="17" borderId="28" xfId="0" applyFont="1" applyFill="1" applyBorder="1"/>
    <xf numFmtId="0" fontId="17" fillId="17" borderId="25" xfId="0" applyFont="1" applyFill="1" applyBorder="1"/>
    <xf numFmtId="0" fontId="20" fillId="17" borderId="26" xfId="0" applyFont="1" applyFill="1" applyBorder="1"/>
    <xf numFmtId="0" fontId="18" fillId="17" borderId="9" xfId="0" applyFont="1" applyFill="1" applyBorder="1"/>
    <xf numFmtId="0" fontId="19" fillId="17" borderId="9" xfId="0" applyFont="1" applyFill="1" applyBorder="1"/>
    <xf numFmtId="0" fontId="17" fillId="21" borderId="9" xfId="0" applyFont="1" applyFill="1" applyBorder="1" applyAlignment="1">
      <alignment horizontal="center"/>
    </xf>
    <xf numFmtId="0" fontId="17" fillId="21" borderId="9" xfId="0" applyFont="1" applyFill="1" applyBorder="1"/>
    <xf numFmtId="187" fontId="20" fillId="21" borderId="9" xfId="1" applyNumberFormat="1" applyFont="1" applyFill="1" applyBorder="1" applyAlignment="1">
      <alignment horizontal="center"/>
    </xf>
    <xf numFmtId="0" fontId="18" fillId="21" borderId="9" xfId="0" applyFont="1" applyFill="1" applyBorder="1"/>
    <xf numFmtId="0" fontId="19" fillId="21" borderId="9" xfId="0" applyFont="1" applyFill="1" applyBorder="1"/>
    <xf numFmtId="0" fontId="17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 indent="1"/>
    </xf>
    <xf numFmtId="0" fontId="17" fillId="0" borderId="9" xfId="0" applyFont="1" applyBorder="1" applyAlignment="1">
      <alignment vertical="center"/>
    </xf>
    <xf numFmtId="187" fontId="20" fillId="0" borderId="9" xfId="1" applyNumberFormat="1" applyFont="1" applyFill="1" applyBorder="1" applyAlignment="1">
      <alignment vertical="center" wrapText="1"/>
    </xf>
    <xf numFmtId="187" fontId="21" fillId="0" borderId="9" xfId="1" applyNumberFormat="1" applyFont="1" applyFill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43" fontId="22" fillId="0" borderId="9" xfId="1" applyFont="1" applyFill="1" applyBorder="1" applyAlignment="1">
      <alignment vertical="center"/>
    </xf>
    <xf numFmtId="43" fontId="20" fillId="0" borderId="9" xfId="1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29" xfId="0" applyFont="1" applyBorder="1" applyAlignment="1">
      <alignment horizontal="center" vertical="center"/>
    </xf>
    <xf numFmtId="0" fontId="17" fillId="0" borderId="29" xfId="0" applyFont="1" applyBorder="1" applyAlignment="1">
      <alignment horizontal="left" vertical="center" indent="1"/>
    </xf>
    <xf numFmtId="0" fontId="17" fillId="0" borderId="29" xfId="0" applyFont="1" applyBorder="1" applyAlignment="1">
      <alignment vertical="center"/>
    </xf>
    <xf numFmtId="187" fontId="20" fillId="0" borderId="29" xfId="1" applyNumberFormat="1" applyFont="1" applyFill="1" applyBorder="1" applyAlignment="1">
      <alignment vertical="center" wrapText="1"/>
    </xf>
    <xf numFmtId="187" fontId="21" fillId="0" borderId="29" xfId="1" applyNumberFormat="1" applyFont="1" applyFill="1" applyBorder="1" applyAlignment="1">
      <alignment vertical="center" wrapText="1"/>
    </xf>
    <xf numFmtId="0" fontId="18" fillId="0" borderId="29" xfId="0" applyFont="1" applyBorder="1" applyAlignment="1">
      <alignment vertical="center" wrapText="1"/>
    </xf>
    <xf numFmtId="43" fontId="22" fillId="0" borderId="29" xfId="1" applyFont="1" applyFill="1" applyBorder="1" applyAlignment="1">
      <alignment vertical="center"/>
    </xf>
    <xf numFmtId="43" fontId="20" fillId="0" borderId="29" xfId="1" applyFont="1" applyFill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30" xfId="0" applyFont="1" applyBorder="1" applyAlignment="1">
      <alignment horizontal="center" vertical="center"/>
    </xf>
    <xf numFmtId="0" fontId="17" fillId="0" borderId="30" xfId="0" applyFont="1" applyBorder="1" applyAlignment="1">
      <alignment horizontal="left" vertical="center" indent="1"/>
    </xf>
    <xf numFmtId="0" fontId="17" fillId="0" borderId="30" xfId="0" applyFont="1" applyBorder="1" applyAlignment="1">
      <alignment vertical="center"/>
    </xf>
    <xf numFmtId="187" fontId="20" fillId="0" borderId="30" xfId="1" applyNumberFormat="1" applyFont="1" applyFill="1" applyBorder="1" applyAlignment="1">
      <alignment vertical="center" wrapText="1"/>
    </xf>
    <xf numFmtId="187" fontId="21" fillId="0" borderId="30" xfId="1" applyNumberFormat="1" applyFont="1" applyFill="1" applyBorder="1" applyAlignment="1">
      <alignment vertical="center" wrapText="1"/>
    </xf>
    <xf numFmtId="0" fontId="18" fillId="0" borderId="30" xfId="0" applyFont="1" applyBorder="1" applyAlignment="1">
      <alignment vertical="center" wrapText="1"/>
    </xf>
    <xf numFmtId="43" fontId="22" fillId="0" borderId="30" xfId="1" applyFont="1" applyFill="1" applyBorder="1" applyAlignment="1">
      <alignment vertical="center"/>
    </xf>
    <xf numFmtId="43" fontId="20" fillId="0" borderId="30" xfId="1" applyFont="1" applyFill="1" applyBorder="1" applyAlignment="1">
      <alignment vertical="center" wrapText="1"/>
    </xf>
    <xf numFmtId="0" fontId="17" fillId="21" borderId="9" xfId="0" applyFont="1" applyFill="1" applyBorder="1" applyAlignment="1">
      <alignment vertical="top"/>
    </xf>
    <xf numFmtId="3" fontId="17" fillId="21" borderId="9" xfId="0" applyNumberFormat="1" applyFont="1" applyFill="1" applyBorder="1" applyAlignment="1">
      <alignment horizontal="left" vertical="top" wrapText="1"/>
    </xf>
    <xf numFmtId="43" fontId="23" fillId="21" borderId="24" xfId="1" applyFont="1" applyFill="1" applyBorder="1" applyAlignment="1"/>
    <xf numFmtId="187" fontId="21" fillId="21" borderId="20" xfId="0" applyNumberFormat="1" applyFont="1" applyFill="1" applyBorder="1"/>
    <xf numFmtId="0" fontId="18" fillId="21" borderId="9" xfId="0" applyFont="1" applyFill="1" applyBorder="1" applyAlignment="1">
      <alignment vertical="center" wrapText="1"/>
    </xf>
    <xf numFmtId="0" fontId="18" fillId="21" borderId="20" xfId="0" applyFont="1" applyFill="1" applyBorder="1"/>
    <xf numFmtId="0" fontId="17" fillId="0" borderId="0" xfId="0" applyFont="1" applyAlignment="1">
      <alignment horizontal="center" vertical="center" wrapText="1"/>
    </xf>
    <xf numFmtId="0" fontId="20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indent="3"/>
    </xf>
    <xf numFmtId="0" fontId="12" fillId="12" borderId="7" xfId="0" applyFont="1" applyFill="1" applyBorder="1" applyAlignment="1">
      <alignment horizontal="center" vertical="center"/>
    </xf>
    <xf numFmtId="0" fontId="12" fillId="13" borderId="8" xfId="0" applyFont="1" applyFill="1" applyBorder="1"/>
    <xf numFmtId="0" fontId="11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4" xfId="0" applyFont="1" applyBorder="1"/>
    <xf numFmtId="0" fontId="12" fillId="12" borderId="13" xfId="0" applyFont="1" applyFill="1" applyBorder="1" applyAlignment="1">
      <alignment horizontal="center" vertical="center"/>
    </xf>
    <xf numFmtId="0" fontId="12" fillId="13" borderId="13" xfId="0" applyFont="1" applyFill="1" applyBorder="1"/>
    <xf numFmtId="0" fontId="12" fillId="12" borderId="21" xfId="0" applyFont="1" applyFill="1" applyBorder="1" applyAlignment="1">
      <alignment horizontal="center" vertical="center" wrapText="1"/>
    </xf>
    <xf numFmtId="0" fontId="12" fillId="13" borderId="22" xfId="0" applyFont="1" applyFill="1" applyBorder="1"/>
    <xf numFmtId="0" fontId="12" fillId="13" borderId="23" xfId="0" applyFont="1" applyFill="1" applyBorder="1"/>
    <xf numFmtId="0" fontId="12" fillId="12" borderId="14" xfId="0" applyFont="1" applyFill="1" applyBorder="1" applyAlignment="1">
      <alignment horizontal="center" vertical="center" wrapText="1"/>
    </xf>
    <xf numFmtId="0" fontId="12" fillId="13" borderId="14" xfId="0" applyFont="1" applyFill="1" applyBorder="1"/>
    <xf numFmtId="0" fontId="12" fillId="12" borderId="15" xfId="0" applyFont="1" applyFill="1" applyBorder="1" applyAlignment="1">
      <alignment horizontal="center" vertical="center"/>
    </xf>
    <xf numFmtId="0" fontId="12" fillId="13" borderId="4" xfId="0" applyFont="1" applyFill="1" applyBorder="1"/>
    <xf numFmtId="0" fontId="12" fillId="13" borderId="16" xfId="0" applyFont="1" applyFill="1" applyBorder="1"/>
    <xf numFmtId="0" fontId="12" fillId="12" borderId="6" xfId="0" applyFont="1" applyFill="1" applyBorder="1" applyAlignment="1">
      <alignment horizontal="center" vertical="center" wrapText="1"/>
    </xf>
    <xf numFmtId="0" fontId="12" fillId="13" borderId="6" xfId="0" applyFont="1" applyFill="1" applyBorder="1"/>
    <xf numFmtId="0" fontId="12" fillId="12" borderId="7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0" xfId="0" applyFont="1"/>
    <xf numFmtId="0" fontId="2" fillId="0" borderId="14" xfId="0" applyFont="1" applyBorder="1"/>
    <xf numFmtId="0" fontId="2" fillId="0" borderId="15" xfId="0" applyFont="1" applyBorder="1"/>
    <xf numFmtId="0" fontId="2" fillId="0" borderId="1" xfId="0" applyFont="1" applyBorder="1"/>
    <xf numFmtId="0" fontId="2" fillId="0" borderId="16" xfId="0" applyFont="1" applyBorder="1"/>
    <xf numFmtId="0" fontId="2" fillId="0" borderId="13" xfId="0" applyFont="1" applyBorder="1"/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/>
    <xf numFmtId="0" fontId="2" fillId="2" borderId="13" xfId="0" applyFont="1" applyFill="1" applyBorder="1" applyAlignment="1">
      <alignment horizontal="center" vertical="center"/>
    </xf>
    <xf numFmtId="0" fontId="2" fillId="3" borderId="13" xfId="0" applyFont="1" applyFill="1" applyBorder="1"/>
    <xf numFmtId="0" fontId="2" fillId="2" borderId="21" xfId="0" applyFont="1" applyFill="1" applyBorder="1" applyAlignment="1">
      <alignment horizontal="center" vertical="center" wrapText="1"/>
    </xf>
    <xf numFmtId="0" fontId="2" fillId="3" borderId="22" xfId="0" applyFont="1" applyFill="1" applyBorder="1"/>
    <xf numFmtId="0" fontId="2" fillId="3" borderId="23" xfId="0" applyFont="1" applyFill="1" applyBorder="1"/>
    <xf numFmtId="0" fontId="2" fillId="2" borderId="14" xfId="0" applyFont="1" applyFill="1" applyBorder="1" applyAlignment="1">
      <alignment horizontal="center" vertical="center" wrapText="1"/>
    </xf>
    <xf numFmtId="0" fontId="2" fillId="3" borderId="1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8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464911</xdr:colOff>
      <xdr:row>40</xdr:row>
      <xdr:rowOff>136072</xdr:rowOff>
    </xdr:from>
    <xdr:to>
      <xdr:col>9</xdr:col>
      <xdr:colOff>15694</xdr:colOff>
      <xdr:row>41</xdr:row>
      <xdr:rowOff>273051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F8BD3B0-7CC8-9083-37B8-E188D69E8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2411" y="15058572"/>
          <a:ext cx="1421765" cy="590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1201964</xdr:colOff>
      <xdr:row>40</xdr:row>
      <xdr:rowOff>34018</xdr:rowOff>
    </xdr:from>
    <xdr:to>
      <xdr:col>2</xdr:col>
      <xdr:colOff>2221139</xdr:colOff>
      <xdr:row>41</xdr:row>
      <xdr:rowOff>266247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8007DCF-6A50-7441-9581-A36307364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16901" t="15842" r="13380" b="17822"/>
        <a:stretch>
          <a:fillRect/>
        </a:stretch>
      </xdr:blipFill>
      <xdr:spPr bwMode="auto">
        <a:xfrm>
          <a:off x="6350000" y="14956518"/>
          <a:ext cx="10191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3A289-0DCF-4EB1-BE0F-0A1932F09422}">
  <sheetPr>
    <pageSetUpPr fitToPage="1"/>
  </sheetPr>
  <dimension ref="A1:R1010"/>
  <sheetViews>
    <sheetView tabSelected="1" topLeftCell="A10" zoomScale="70" zoomScaleNormal="70" workbookViewId="0">
      <selection activeCell="N17" sqref="N17"/>
    </sheetView>
  </sheetViews>
  <sheetFormatPr defaultColWidth="12.625" defaultRowHeight="23.25" x14ac:dyDescent="0.5"/>
  <cols>
    <col min="1" max="1" width="7.125" style="52" customWidth="1"/>
    <col min="2" max="2" width="60.375" style="52" customWidth="1"/>
    <col min="3" max="3" width="44.5" style="52" bestFit="1" customWidth="1"/>
    <col min="4" max="4" width="13.875" style="52" bestFit="1" customWidth="1"/>
    <col min="5" max="5" width="11.875" style="52" customWidth="1"/>
    <col min="6" max="7" width="8.125" style="52" customWidth="1"/>
    <col min="8" max="8" width="6.625" style="52" customWidth="1"/>
    <col min="9" max="9" width="17.875" style="52" customWidth="1"/>
    <col min="10" max="10" width="50.125" style="52" customWidth="1"/>
    <col min="11" max="26" width="11.875" style="52" customWidth="1"/>
    <col min="27" max="16384" width="12.625" style="52"/>
  </cols>
  <sheetData>
    <row r="1" spans="1:18" ht="25.5" customHeight="1" x14ac:dyDescent="0.5">
      <c r="A1" s="145" t="s">
        <v>72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8" ht="25.5" customHeight="1" x14ac:dyDescent="0.5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8" ht="65.45" customHeight="1" x14ac:dyDescent="0.5">
      <c r="A3" s="147"/>
      <c r="B3" s="146"/>
      <c r="C3" s="147"/>
      <c r="D3" s="147"/>
      <c r="E3" s="147"/>
      <c r="F3" s="147"/>
      <c r="G3" s="147"/>
      <c r="H3" s="147"/>
      <c r="I3" s="147"/>
      <c r="J3" s="147"/>
    </row>
    <row r="4" spans="1:18" ht="25.5" customHeight="1" x14ac:dyDescent="0.5">
      <c r="A4" s="148" t="s">
        <v>39</v>
      </c>
      <c r="B4" s="150" t="s">
        <v>71</v>
      </c>
      <c r="C4" s="153" t="s">
        <v>0</v>
      </c>
      <c r="D4" s="155" t="s">
        <v>1</v>
      </c>
      <c r="E4" s="156"/>
      <c r="F4" s="156"/>
      <c r="G4" s="156"/>
      <c r="H4" s="157"/>
      <c r="I4" s="158" t="s">
        <v>2</v>
      </c>
      <c r="J4" s="158" t="s">
        <v>3</v>
      </c>
    </row>
    <row r="5" spans="1:18" ht="25.5" customHeight="1" x14ac:dyDescent="0.5">
      <c r="A5" s="149"/>
      <c r="B5" s="151"/>
      <c r="C5" s="154"/>
      <c r="D5" s="143" t="s">
        <v>4</v>
      </c>
      <c r="E5" s="160" t="s">
        <v>38</v>
      </c>
      <c r="F5" s="143" t="s">
        <v>5</v>
      </c>
      <c r="G5" s="143" t="s">
        <v>6</v>
      </c>
      <c r="H5" s="143" t="s">
        <v>7</v>
      </c>
      <c r="I5" s="159"/>
      <c r="J5" s="159"/>
    </row>
    <row r="6" spans="1:18" ht="25.5" customHeight="1" x14ac:dyDescent="0.5">
      <c r="A6" s="149"/>
      <c r="B6" s="152"/>
      <c r="C6" s="154"/>
      <c r="D6" s="144"/>
      <c r="E6" s="144"/>
      <c r="F6" s="144"/>
      <c r="G6" s="144"/>
      <c r="H6" s="144"/>
      <c r="I6" s="144"/>
      <c r="J6" s="144"/>
    </row>
    <row r="7" spans="1:18" ht="25.5" customHeight="1" thickBot="1" x14ac:dyDescent="0.55000000000000004">
      <c r="A7" s="53"/>
      <c r="B7" s="54" t="s">
        <v>63</v>
      </c>
      <c r="C7" s="53"/>
      <c r="D7" s="55"/>
      <c r="E7" s="56"/>
      <c r="F7" s="56"/>
      <c r="G7" s="56"/>
      <c r="H7" s="56"/>
      <c r="I7" s="56"/>
      <c r="J7" s="56"/>
    </row>
    <row r="8" spans="1:18" ht="28.35" customHeight="1" thickBot="1" x14ac:dyDescent="0.55000000000000004">
      <c r="A8" s="57"/>
      <c r="B8" s="58" t="s">
        <v>45</v>
      </c>
      <c r="C8" s="59" t="s">
        <v>8</v>
      </c>
      <c r="D8" s="60"/>
      <c r="E8" s="60"/>
      <c r="F8" s="60"/>
      <c r="G8" s="60"/>
      <c r="H8" s="60"/>
      <c r="I8" s="60"/>
      <c r="J8" s="60"/>
    </row>
    <row r="9" spans="1:18" ht="25.5" customHeight="1" x14ac:dyDescent="0.5">
      <c r="A9" s="61"/>
      <c r="B9" s="62" t="s">
        <v>32</v>
      </c>
      <c r="C9" s="63"/>
      <c r="D9" s="64"/>
      <c r="E9" s="64"/>
      <c r="F9" s="64"/>
      <c r="G9" s="64"/>
      <c r="H9" s="64"/>
      <c r="I9" s="64"/>
      <c r="J9" s="64"/>
      <c r="L9"/>
      <c r="M9"/>
      <c r="N9"/>
      <c r="O9"/>
      <c r="P9"/>
      <c r="Q9"/>
      <c r="R9"/>
    </row>
    <row r="10" spans="1:18" ht="25.5" customHeight="1" x14ac:dyDescent="0.5">
      <c r="A10" s="65">
        <v>1</v>
      </c>
      <c r="B10" s="66" t="s">
        <v>9</v>
      </c>
      <c r="C10" s="66" t="s">
        <v>41</v>
      </c>
      <c r="D10" s="67">
        <v>1020000</v>
      </c>
      <c r="E10" s="68" t="s">
        <v>69</v>
      </c>
      <c r="F10" s="68" t="s">
        <v>69</v>
      </c>
      <c r="G10" s="68" t="s">
        <v>69</v>
      </c>
      <c r="H10" s="68" t="s">
        <v>69</v>
      </c>
      <c r="I10" s="69" t="s">
        <v>43</v>
      </c>
      <c r="J10" s="69" t="s">
        <v>67</v>
      </c>
      <c r="L10"/>
      <c r="M10"/>
      <c r="N10"/>
      <c r="O10"/>
      <c r="P10"/>
      <c r="Q10"/>
      <c r="R10"/>
    </row>
    <row r="11" spans="1:18" ht="25.5" customHeight="1" x14ac:dyDescent="0.5">
      <c r="A11" s="65">
        <v>2</v>
      </c>
      <c r="B11" s="66" t="s">
        <v>10</v>
      </c>
      <c r="C11" s="66" t="s">
        <v>11</v>
      </c>
      <c r="D11" s="67">
        <v>103200</v>
      </c>
      <c r="E11" s="68" t="s">
        <v>69</v>
      </c>
      <c r="F11" s="68" t="s">
        <v>69</v>
      </c>
      <c r="G11" s="68" t="s">
        <v>69</v>
      </c>
      <c r="H11" s="68" t="s">
        <v>69</v>
      </c>
      <c r="I11" s="69" t="s">
        <v>43</v>
      </c>
      <c r="J11" s="69" t="s">
        <v>67</v>
      </c>
      <c r="L11"/>
      <c r="M11"/>
      <c r="N11"/>
      <c r="O11"/>
      <c r="P11"/>
      <c r="Q11"/>
      <c r="R11"/>
    </row>
    <row r="12" spans="1:18" ht="25.5" customHeight="1" x14ac:dyDescent="0.5">
      <c r="A12" s="65">
        <v>3</v>
      </c>
      <c r="B12" s="66" t="s">
        <v>12</v>
      </c>
      <c r="C12" s="66" t="s">
        <v>13</v>
      </c>
      <c r="D12" s="67">
        <v>20200</v>
      </c>
      <c r="E12" s="68" t="s">
        <v>69</v>
      </c>
      <c r="F12" s="68" t="s">
        <v>69</v>
      </c>
      <c r="G12" s="68" t="s">
        <v>69</v>
      </c>
      <c r="H12" s="68" t="s">
        <v>69</v>
      </c>
      <c r="I12" s="69" t="s">
        <v>43</v>
      </c>
      <c r="J12" s="69" t="s">
        <v>67</v>
      </c>
      <c r="L12"/>
      <c r="M12"/>
      <c r="N12"/>
      <c r="O12"/>
      <c r="P12"/>
      <c r="Q12"/>
      <c r="R12"/>
    </row>
    <row r="13" spans="1:18" ht="25.5" customHeight="1" x14ac:dyDescent="0.5">
      <c r="A13" s="65">
        <v>4</v>
      </c>
      <c r="B13" s="66" t="s">
        <v>14</v>
      </c>
      <c r="C13" s="66" t="s">
        <v>15</v>
      </c>
      <c r="D13" s="69">
        <v>44600</v>
      </c>
      <c r="E13" s="68" t="s">
        <v>69</v>
      </c>
      <c r="F13" s="68" t="s">
        <v>69</v>
      </c>
      <c r="G13" s="68" t="s">
        <v>69</v>
      </c>
      <c r="H13" s="68" t="s">
        <v>69</v>
      </c>
      <c r="I13" s="69" t="s">
        <v>43</v>
      </c>
      <c r="J13" s="69" t="s">
        <v>67</v>
      </c>
      <c r="L13"/>
      <c r="M13"/>
      <c r="N13"/>
      <c r="O13"/>
      <c r="P13"/>
      <c r="Q13"/>
      <c r="R13"/>
    </row>
    <row r="14" spans="1:18" ht="25.5" customHeight="1" x14ac:dyDescent="0.5">
      <c r="A14" s="65">
        <v>5</v>
      </c>
      <c r="B14" s="66" t="s">
        <v>16</v>
      </c>
      <c r="C14" s="66" t="s">
        <v>17</v>
      </c>
      <c r="D14" s="69">
        <v>7800</v>
      </c>
      <c r="E14" s="68" t="s">
        <v>69</v>
      </c>
      <c r="F14" s="68" t="s">
        <v>69</v>
      </c>
      <c r="G14" s="68" t="s">
        <v>69</v>
      </c>
      <c r="H14" s="68" t="s">
        <v>69</v>
      </c>
      <c r="I14" s="69" t="s">
        <v>43</v>
      </c>
      <c r="J14" s="69" t="s">
        <v>67</v>
      </c>
      <c r="L14"/>
      <c r="M14"/>
      <c r="N14"/>
      <c r="O14"/>
      <c r="P14"/>
      <c r="Q14"/>
      <c r="R14"/>
    </row>
    <row r="15" spans="1:18" ht="25.5" customHeight="1" x14ac:dyDescent="0.5">
      <c r="A15" s="65">
        <v>6</v>
      </c>
      <c r="B15" s="70" t="s">
        <v>73</v>
      </c>
      <c r="C15" s="71" t="s">
        <v>34</v>
      </c>
      <c r="D15" s="69">
        <v>1391000</v>
      </c>
      <c r="E15" s="68" t="s">
        <v>69</v>
      </c>
      <c r="F15" s="68" t="s">
        <v>69</v>
      </c>
      <c r="G15" s="68" t="s">
        <v>69</v>
      </c>
      <c r="H15" s="68" t="s">
        <v>69</v>
      </c>
      <c r="I15" s="69" t="s">
        <v>43</v>
      </c>
      <c r="J15" s="69" t="s">
        <v>67</v>
      </c>
      <c r="L15"/>
      <c r="M15"/>
      <c r="N15"/>
      <c r="O15"/>
      <c r="P15"/>
      <c r="Q15"/>
      <c r="R15"/>
    </row>
    <row r="16" spans="1:18" ht="25.5" customHeight="1" x14ac:dyDescent="0.5">
      <c r="A16" s="65">
        <v>7</v>
      </c>
      <c r="B16" s="66" t="s">
        <v>20</v>
      </c>
      <c r="C16" s="66" t="s">
        <v>21</v>
      </c>
      <c r="D16" s="69">
        <v>5600</v>
      </c>
      <c r="E16" s="68" t="s">
        <v>69</v>
      </c>
      <c r="F16" s="68" t="s">
        <v>69</v>
      </c>
      <c r="G16" s="68" t="s">
        <v>69</v>
      </c>
      <c r="H16" s="68" t="s">
        <v>69</v>
      </c>
      <c r="I16" s="69" t="s">
        <v>43</v>
      </c>
      <c r="J16" s="69" t="s">
        <v>67</v>
      </c>
    </row>
    <row r="17" spans="1:10" ht="25.5" customHeight="1" x14ac:dyDescent="0.5">
      <c r="A17" s="65"/>
      <c r="B17" s="72" t="s">
        <v>24</v>
      </c>
      <c r="C17" s="73"/>
      <c r="D17" s="74">
        <f>SUM(D10:D16)</f>
        <v>2592400</v>
      </c>
      <c r="E17" s="75" t="s">
        <v>69</v>
      </c>
      <c r="F17" s="75" t="s">
        <v>69</v>
      </c>
      <c r="G17" s="75" t="s">
        <v>69</v>
      </c>
      <c r="H17" s="75" t="s">
        <v>69</v>
      </c>
      <c r="I17" s="74" t="s">
        <v>43</v>
      </c>
      <c r="J17" s="74" t="s">
        <v>67</v>
      </c>
    </row>
    <row r="18" spans="1:10" ht="25.5" customHeight="1" x14ac:dyDescent="0.5">
      <c r="A18" s="65">
        <v>8</v>
      </c>
      <c r="B18" s="66" t="s">
        <v>25</v>
      </c>
      <c r="C18" s="66" t="s">
        <v>70</v>
      </c>
      <c r="D18" s="69">
        <v>58000</v>
      </c>
      <c r="E18" s="68" t="s">
        <v>69</v>
      </c>
      <c r="F18" s="68" t="s">
        <v>69</v>
      </c>
      <c r="G18" s="68" t="s">
        <v>69</v>
      </c>
      <c r="H18" s="68" t="s">
        <v>69</v>
      </c>
      <c r="I18" s="69" t="s">
        <v>43</v>
      </c>
      <c r="J18" s="69" t="s">
        <v>67</v>
      </c>
    </row>
    <row r="19" spans="1:10" ht="25.5" customHeight="1" thickBot="1" x14ac:dyDescent="0.55000000000000004">
      <c r="A19" s="76"/>
      <c r="B19" s="72" t="s">
        <v>33</v>
      </c>
      <c r="C19" s="73"/>
      <c r="D19" s="77">
        <f>SUM(D17:D18)</f>
        <v>2650400</v>
      </c>
      <c r="E19" s="75" t="s">
        <v>69</v>
      </c>
      <c r="F19" s="75" t="s">
        <v>69</v>
      </c>
      <c r="G19" s="75" t="s">
        <v>69</v>
      </c>
      <c r="H19" s="75" t="s">
        <v>69</v>
      </c>
      <c r="I19" s="74"/>
      <c r="J19" s="74"/>
    </row>
    <row r="20" spans="1:10" ht="25.5" customHeight="1" x14ac:dyDescent="0.5">
      <c r="A20" s="78"/>
      <c r="B20" s="79" t="s">
        <v>44</v>
      </c>
      <c r="C20" s="80"/>
      <c r="D20" s="60"/>
      <c r="E20" s="60"/>
      <c r="F20" s="60"/>
      <c r="G20" s="60"/>
      <c r="H20" s="60"/>
      <c r="I20" s="60"/>
      <c r="J20" s="60"/>
    </row>
    <row r="21" spans="1:10" ht="25.5" customHeight="1" x14ac:dyDescent="0.5">
      <c r="A21" s="61"/>
      <c r="B21" s="81" t="s">
        <v>36</v>
      </c>
      <c r="C21" s="63"/>
      <c r="D21" s="64"/>
      <c r="E21" s="64"/>
      <c r="F21" s="64"/>
      <c r="G21" s="64"/>
      <c r="H21" s="64"/>
      <c r="I21" s="64"/>
      <c r="J21" s="64"/>
    </row>
    <row r="22" spans="1:10" ht="25.5" customHeight="1" x14ac:dyDescent="0.5">
      <c r="A22" s="65"/>
      <c r="B22" s="82" t="s">
        <v>65</v>
      </c>
      <c r="C22" s="83" t="s">
        <v>8</v>
      </c>
      <c r="D22" s="84"/>
      <c r="E22" s="84"/>
      <c r="F22" s="84"/>
      <c r="G22" s="84"/>
      <c r="H22" s="84"/>
      <c r="I22" s="84"/>
      <c r="J22" s="84"/>
    </row>
    <row r="23" spans="1:10" ht="25.5" customHeight="1" x14ac:dyDescent="0.5">
      <c r="A23" s="65"/>
      <c r="B23" s="85" t="s">
        <v>46</v>
      </c>
      <c r="C23" s="66"/>
      <c r="D23" s="67"/>
      <c r="E23" s="69"/>
      <c r="F23" s="69"/>
      <c r="G23" s="69"/>
      <c r="H23" s="69"/>
      <c r="I23" s="69"/>
      <c r="J23" s="69"/>
    </row>
    <row r="24" spans="1:10" ht="25.5" customHeight="1" x14ac:dyDescent="0.5">
      <c r="A24" s="65">
        <v>9</v>
      </c>
      <c r="B24" s="66" t="s">
        <v>66</v>
      </c>
      <c r="C24" s="66" t="s">
        <v>42</v>
      </c>
      <c r="D24" s="67">
        <v>36900</v>
      </c>
      <c r="E24" s="68" t="s">
        <v>69</v>
      </c>
      <c r="F24" s="68" t="s">
        <v>69</v>
      </c>
      <c r="G24" s="68" t="s">
        <v>69</v>
      </c>
      <c r="H24" s="68" t="s">
        <v>69</v>
      </c>
      <c r="I24" s="69" t="s">
        <v>43</v>
      </c>
      <c r="J24" s="69" t="s">
        <v>67</v>
      </c>
    </row>
    <row r="25" spans="1:10" ht="25.5" customHeight="1" x14ac:dyDescent="0.5">
      <c r="A25" s="65"/>
      <c r="B25" s="86" t="s">
        <v>47</v>
      </c>
      <c r="C25" s="66"/>
      <c r="D25" s="67"/>
      <c r="E25" s="69"/>
      <c r="F25" s="69"/>
      <c r="G25" s="69"/>
      <c r="H25" s="69"/>
      <c r="I25" s="69"/>
      <c r="J25" s="69"/>
    </row>
    <row r="26" spans="1:10" ht="25.5" customHeight="1" x14ac:dyDescent="0.5">
      <c r="A26" s="65">
        <v>10</v>
      </c>
      <c r="B26" s="87" t="s">
        <v>66</v>
      </c>
      <c r="C26" s="66" t="s">
        <v>42</v>
      </c>
      <c r="D26" s="67">
        <v>48000</v>
      </c>
      <c r="E26" s="68" t="s">
        <v>69</v>
      </c>
      <c r="F26" s="68" t="s">
        <v>69</v>
      </c>
      <c r="G26" s="68" t="s">
        <v>69</v>
      </c>
      <c r="H26" s="68" t="s">
        <v>69</v>
      </c>
      <c r="I26" s="69" t="s">
        <v>43</v>
      </c>
      <c r="J26" s="69" t="s">
        <v>67</v>
      </c>
    </row>
    <row r="27" spans="1:10" ht="25.5" customHeight="1" x14ac:dyDescent="0.5">
      <c r="A27" s="65"/>
      <c r="B27" s="72" t="s">
        <v>33</v>
      </c>
      <c r="C27" s="73"/>
      <c r="D27" s="88">
        <f>SUM(D24:D26)</f>
        <v>84900</v>
      </c>
      <c r="E27" s="75" t="s">
        <v>69</v>
      </c>
      <c r="F27" s="75" t="s">
        <v>69</v>
      </c>
      <c r="G27" s="75" t="s">
        <v>69</v>
      </c>
      <c r="H27" s="75" t="s">
        <v>69</v>
      </c>
      <c r="I27" s="74"/>
      <c r="J27" s="74"/>
    </row>
    <row r="28" spans="1:10" s="95" customFormat="1" ht="25.5" customHeight="1" x14ac:dyDescent="0.55000000000000004">
      <c r="A28" s="89"/>
      <c r="B28" s="90" t="s">
        <v>74</v>
      </c>
      <c r="C28" s="91"/>
      <c r="D28" s="92"/>
      <c r="E28" s="93"/>
      <c r="F28" s="93"/>
      <c r="G28" s="93"/>
      <c r="H28" s="93"/>
      <c r="I28" s="94"/>
      <c r="J28" s="93"/>
    </row>
    <row r="29" spans="1:10" s="95" customFormat="1" ht="25.5" customHeight="1" x14ac:dyDescent="0.55000000000000004">
      <c r="A29" s="96">
        <v>11</v>
      </c>
      <c r="B29" s="97" t="s">
        <v>48</v>
      </c>
      <c r="C29" s="98"/>
      <c r="D29" s="99"/>
      <c r="E29" s="100"/>
      <c r="F29" s="100"/>
      <c r="G29" s="100"/>
      <c r="H29" s="100"/>
      <c r="I29" s="101"/>
      <c r="J29" s="100"/>
    </row>
    <row r="30" spans="1:10" s="95" customFormat="1" ht="25.5" customHeight="1" x14ac:dyDescent="0.55000000000000004">
      <c r="A30" s="102"/>
      <c r="B30" s="103" t="s">
        <v>75</v>
      </c>
      <c r="C30" s="103"/>
      <c r="D30" s="104"/>
      <c r="E30" s="105"/>
      <c r="F30" s="105"/>
      <c r="G30" s="105"/>
      <c r="H30" s="105"/>
      <c r="I30" s="106"/>
      <c r="J30" s="105"/>
    </row>
    <row r="31" spans="1:10" s="115" customFormat="1" ht="45.75" customHeight="1" x14ac:dyDescent="0.2">
      <c r="A31" s="107"/>
      <c r="B31" s="108" t="s">
        <v>56</v>
      </c>
      <c r="C31" s="109" t="s">
        <v>76</v>
      </c>
      <c r="D31" s="110" t="s">
        <v>77</v>
      </c>
      <c r="E31" s="111">
        <v>6360</v>
      </c>
      <c r="F31" s="112" t="s">
        <v>78</v>
      </c>
      <c r="G31" s="112" t="s">
        <v>78</v>
      </c>
      <c r="H31" s="112" t="s">
        <v>78</v>
      </c>
      <c r="I31" s="113" t="s">
        <v>79</v>
      </c>
      <c r="J31" s="114" t="s">
        <v>67</v>
      </c>
    </row>
    <row r="32" spans="1:10" s="115" customFormat="1" ht="45.75" customHeight="1" x14ac:dyDescent="0.2">
      <c r="A32" s="107"/>
      <c r="B32" s="108" t="s">
        <v>57</v>
      </c>
      <c r="C32" s="109" t="s">
        <v>76</v>
      </c>
      <c r="D32" s="110" t="s">
        <v>77</v>
      </c>
      <c r="E32" s="111">
        <v>3710</v>
      </c>
      <c r="F32" s="112" t="s">
        <v>78</v>
      </c>
      <c r="G32" s="112" t="s">
        <v>78</v>
      </c>
      <c r="H32" s="112" t="s">
        <v>78</v>
      </c>
      <c r="I32" s="113" t="s">
        <v>79</v>
      </c>
      <c r="J32" s="114" t="s">
        <v>67</v>
      </c>
    </row>
    <row r="33" spans="1:14" s="115" customFormat="1" ht="45.75" customHeight="1" x14ac:dyDescent="0.2">
      <c r="A33" s="107"/>
      <c r="B33" s="108" t="s">
        <v>58</v>
      </c>
      <c r="C33" s="109" t="s">
        <v>76</v>
      </c>
      <c r="D33" s="110" t="s">
        <v>77</v>
      </c>
      <c r="E33" s="111">
        <v>9000</v>
      </c>
      <c r="F33" s="112" t="s">
        <v>78</v>
      </c>
      <c r="G33" s="112" t="s">
        <v>78</v>
      </c>
      <c r="H33" s="112" t="s">
        <v>78</v>
      </c>
      <c r="I33" s="113" t="s">
        <v>79</v>
      </c>
      <c r="J33" s="114" t="s">
        <v>67</v>
      </c>
    </row>
    <row r="34" spans="1:14" s="115" customFormat="1" ht="45.75" customHeight="1" x14ac:dyDescent="0.2">
      <c r="A34" s="116"/>
      <c r="B34" s="117" t="s">
        <v>59</v>
      </c>
      <c r="C34" s="118" t="s">
        <v>76</v>
      </c>
      <c r="D34" s="119" t="s">
        <v>77</v>
      </c>
      <c r="E34" s="120">
        <v>8750</v>
      </c>
      <c r="F34" s="121" t="s">
        <v>78</v>
      </c>
      <c r="G34" s="121" t="s">
        <v>78</v>
      </c>
      <c r="H34" s="121" t="s">
        <v>78</v>
      </c>
      <c r="I34" s="122" t="s">
        <v>79</v>
      </c>
      <c r="J34" s="123" t="s">
        <v>67</v>
      </c>
      <c r="N34" s="124"/>
    </row>
    <row r="35" spans="1:14" s="115" customFormat="1" ht="45.75" customHeight="1" x14ac:dyDescent="0.2">
      <c r="A35" s="125"/>
      <c r="B35" s="126" t="s">
        <v>80</v>
      </c>
      <c r="C35" s="127" t="s">
        <v>76</v>
      </c>
      <c r="D35" s="128" t="s">
        <v>77</v>
      </c>
      <c r="E35" s="129">
        <v>720</v>
      </c>
      <c r="F35" s="130" t="s">
        <v>78</v>
      </c>
      <c r="G35" s="130" t="s">
        <v>78</v>
      </c>
      <c r="H35" s="130" t="s">
        <v>78</v>
      </c>
      <c r="I35" s="131" t="s">
        <v>79</v>
      </c>
      <c r="J35" s="132" t="s">
        <v>67</v>
      </c>
      <c r="N35" s="124"/>
    </row>
    <row r="36" spans="1:14" s="95" customFormat="1" ht="25.5" customHeight="1" x14ac:dyDescent="0.55000000000000004">
      <c r="A36" s="102"/>
      <c r="B36" s="133" t="s">
        <v>55</v>
      </c>
      <c r="C36" s="134"/>
      <c r="D36" s="135" t="s">
        <v>81</v>
      </c>
      <c r="E36" s="136">
        <f>SUM(E31:E35)</f>
        <v>28540</v>
      </c>
      <c r="F36" s="137" t="s">
        <v>78</v>
      </c>
      <c r="G36" s="137" t="s">
        <v>78</v>
      </c>
      <c r="H36" s="137" t="s">
        <v>78</v>
      </c>
      <c r="I36" s="138"/>
      <c r="J36" s="138"/>
      <c r="N36" s="139"/>
    </row>
    <row r="37" spans="1:14" s="95" customFormat="1" ht="25.5" customHeight="1" x14ac:dyDescent="0.5">
      <c r="B37" s="95" t="s">
        <v>68</v>
      </c>
      <c r="D37" s="140"/>
      <c r="E37" s="140"/>
      <c r="F37" s="140"/>
      <c r="G37" s="140"/>
      <c r="H37" s="140"/>
      <c r="I37" s="140"/>
      <c r="J37" s="140"/>
    </row>
    <row r="38" spans="1:14" s="95" customFormat="1" ht="25.5" customHeight="1" x14ac:dyDescent="0.5">
      <c r="B38" s="95" t="s">
        <v>37</v>
      </c>
      <c r="D38" s="140"/>
      <c r="E38" s="140"/>
      <c r="F38" s="140"/>
      <c r="G38" s="140"/>
      <c r="H38" s="140"/>
      <c r="I38" s="140"/>
      <c r="J38" s="140"/>
    </row>
    <row r="39" spans="1:14" ht="25.5" customHeight="1" x14ac:dyDescent="0.5"/>
    <row r="40" spans="1:14" ht="25.5" customHeight="1" x14ac:dyDescent="0.5">
      <c r="C40" s="141" t="s">
        <v>82</v>
      </c>
      <c r="I40" s="141" t="s">
        <v>83</v>
      </c>
    </row>
    <row r="41" spans="1:14" ht="36" customHeight="1" x14ac:dyDescent="0.5">
      <c r="C41" s="142" t="s">
        <v>84</v>
      </c>
      <c r="H41" s="52" t="s">
        <v>85</v>
      </c>
      <c r="I41" s="141"/>
    </row>
    <row r="42" spans="1:14" ht="43.5" customHeight="1" x14ac:dyDescent="0.5">
      <c r="C42" s="141" t="s">
        <v>86</v>
      </c>
      <c r="I42" s="141" t="s">
        <v>87</v>
      </c>
    </row>
    <row r="43" spans="1:14" ht="25.5" customHeight="1" x14ac:dyDescent="0.5">
      <c r="C43" s="141" t="s">
        <v>88</v>
      </c>
      <c r="I43" s="141" t="s">
        <v>89</v>
      </c>
    </row>
    <row r="44" spans="1:14" ht="25.5" customHeight="1" x14ac:dyDescent="0.5"/>
    <row r="45" spans="1:14" ht="25.5" customHeight="1" x14ac:dyDescent="0.5"/>
    <row r="46" spans="1:14" ht="25.5" customHeight="1" x14ac:dyDescent="0.5"/>
    <row r="47" spans="1:14" ht="25.5" customHeight="1" x14ac:dyDescent="0.5"/>
    <row r="48" spans="1:14" ht="25.5" customHeight="1" x14ac:dyDescent="0.5"/>
    <row r="49" s="52" customFormat="1" ht="25.5" customHeight="1" x14ac:dyDescent="0.5"/>
    <row r="50" s="52" customFormat="1" ht="25.5" customHeight="1" x14ac:dyDescent="0.5"/>
    <row r="51" s="52" customFormat="1" ht="25.5" customHeight="1" x14ac:dyDescent="0.5"/>
    <row r="52" s="52" customFormat="1" ht="25.5" customHeight="1" x14ac:dyDescent="0.5"/>
    <row r="53" s="52" customFormat="1" ht="25.5" customHeight="1" x14ac:dyDescent="0.5"/>
    <row r="54" s="52" customFormat="1" ht="25.5" customHeight="1" x14ac:dyDescent="0.5"/>
    <row r="55" s="52" customFormat="1" ht="25.5" customHeight="1" x14ac:dyDescent="0.5"/>
    <row r="56" s="52" customFormat="1" ht="25.5" customHeight="1" x14ac:dyDescent="0.5"/>
    <row r="57" s="52" customFormat="1" ht="25.5" customHeight="1" x14ac:dyDescent="0.5"/>
    <row r="58" s="52" customFormat="1" ht="25.5" customHeight="1" x14ac:dyDescent="0.5"/>
    <row r="59" s="52" customFormat="1" ht="25.5" customHeight="1" x14ac:dyDescent="0.5"/>
    <row r="60" s="52" customFormat="1" ht="25.5" customHeight="1" x14ac:dyDescent="0.5"/>
    <row r="61" s="52" customFormat="1" ht="25.5" customHeight="1" x14ac:dyDescent="0.5"/>
    <row r="62" s="52" customFormat="1" ht="25.5" customHeight="1" x14ac:dyDescent="0.5"/>
    <row r="63" s="52" customFormat="1" ht="25.5" customHeight="1" x14ac:dyDescent="0.5"/>
    <row r="64" s="52" customFormat="1" ht="25.5" customHeight="1" x14ac:dyDescent="0.5"/>
    <row r="65" s="52" customFormat="1" ht="25.5" customHeight="1" x14ac:dyDescent="0.5"/>
    <row r="66" s="52" customFormat="1" ht="25.5" customHeight="1" x14ac:dyDescent="0.5"/>
    <row r="67" s="52" customFormat="1" ht="25.5" customHeight="1" x14ac:dyDescent="0.5"/>
    <row r="68" s="52" customFormat="1" ht="25.5" customHeight="1" x14ac:dyDescent="0.5"/>
    <row r="69" s="52" customFormat="1" ht="25.5" customHeight="1" x14ac:dyDescent="0.5"/>
    <row r="70" s="52" customFormat="1" ht="25.5" customHeight="1" x14ac:dyDescent="0.5"/>
    <row r="71" s="52" customFormat="1" ht="25.5" customHeight="1" x14ac:dyDescent="0.5"/>
    <row r="72" s="52" customFormat="1" ht="25.5" customHeight="1" x14ac:dyDescent="0.5"/>
    <row r="73" s="52" customFormat="1" ht="25.5" customHeight="1" x14ac:dyDescent="0.5"/>
    <row r="74" s="52" customFormat="1" ht="25.5" customHeight="1" x14ac:dyDescent="0.5"/>
    <row r="75" s="52" customFormat="1" ht="25.5" customHeight="1" x14ac:dyDescent="0.5"/>
    <row r="76" s="52" customFormat="1" ht="25.5" customHeight="1" x14ac:dyDescent="0.5"/>
    <row r="77" s="52" customFormat="1" ht="25.5" customHeight="1" x14ac:dyDescent="0.5"/>
    <row r="78" s="52" customFormat="1" ht="25.5" customHeight="1" x14ac:dyDescent="0.5"/>
    <row r="79" s="52" customFormat="1" ht="25.5" customHeight="1" x14ac:dyDescent="0.5"/>
    <row r="80" s="52" customFormat="1" ht="25.5" customHeight="1" x14ac:dyDescent="0.5"/>
    <row r="81" s="52" customFormat="1" ht="25.5" customHeight="1" x14ac:dyDescent="0.5"/>
    <row r="82" s="52" customFormat="1" ht="25.5" customHeight="1" x14ac:dyDescent="0.5"/>
    <row r="83" s="52" customFormat="1" ht="25.5" customHeight="1" x14ac:dyDescent="0.5"/>
    <row r="84" s="52" customFormat="1" ht="25.5" customHeight="1" x14ac:dyDescent="0.5"/>
    <row r="85" s="52" customFormat="1" ht="25.5" customHeight="1" x14ac:dyDescent="0.5"/>
    <row r="86" s="52" customFormat="1" ht="25.5" customHeight="1" x14ac:dyDescent="0.5"/>
    <row r="87" s="52" customFormat="1" ht="25.5" customHeight="1" x14ac:dyDescent="0.5"/>
    <row r="88" s="52" customFormat="1" ht="25.5" customHeight="1" x14ac:dyDescent="0.5"/>
    <row r="89" s="52" customFormat="1" ht="25.5" customHeight="1" x14ac:dyDescent="0.5"/>
    <row r="90" s="52" customFormat="1" ht="25.5" customHeight="1" x14ac:dyDescent="0.5"/>
    <row r="91" s="52" customFormat="1" ht="25.5" customHeight="1" x14ac:dyDescent="0.5"/>
    <row r="92" s="52" customFormat="1" ht="25.5" customHeight="1" x14ac:dyDescent="0.5"/>
    <row r="93" s="52" customFormat="1" ht="25.5" customHeight="1" x14ac:dyDescent="0.5"/>
    <row r="94" s="52" customFormat="1" ht="25.5" customHeight="1" x14ac:dyDescent="0.5"/>
    <row r="95" s="52" customFormat="1" ht="25.5" customHeight="1" x14ac:dyDescent="0.5"/>
    <row r="96" s="52" customFormat="1" ht="25.5" customHeight="1" x14ac:dyDescent="0.5"/>
    <row r="97" s="52" customFormat="1" ht="25.5" customHeight="1" x14ac:dyDescent="0.5"/>
    <row r="98" s="52" customFormat="1" ht="25.5" customHeight="1" x14ac:dyDescent="0.5"/>
    <row r="99" s="52" customFormat="1" ht="25.5" customHeight="1" x14ac:dyDescent="0.5"/>
    <row r="100" s="52" customFormat="1" ht="25.5" customHeight="1" x14ac:dyDescent="0.5"/>
    <row r="101" s="52" customFormat="1" ht="25.5" customHeight="1" x14ac:dyDescent="0.5"/>
    <row r="102" s="52" customFormat="1" ht="25.5" customHeight="1" x14ac:dyDescent="0.5"/>
    <row r="103" s="52" customFormat="1" ht="25.5" customHeight="1" x14ac:dyDescent="0.5"/>
    <row r="104" s="52" customFormat="1" ht="25.5" customHeight="1" x14ac:dyDescent="0.5"/>
    <row r="105" s="52" customFormat="1" ht="25.5" customHeight="1" x14ac:dyDescent="0.5"/>
    <row r="106" s="52" customFormat="1" ht="25.5" customHeight="1" x14ac:dyDescent="0.5"/>
    <row r="107" s="52" customFormat="1" ht="25.5" customHeight="1" x14ac:dyDescent="0.5"/>
    <row r="108" s="52" customFormat="1" ht="25.5" customHeight="1" x14ac:dyDescent="0.5"/>
    <row r="109" s="52" customFormat="1" ht="25.5" customHeight="1" x14ac:dyDescent="0.5"/>
    <row r="110" s="52" customFormat="1" ht="25.5" customHeight="1" x14ac:dyDescent="0.5"/>
    <row r="111" s="52" customFormat="1" ht="25.5" customHeight="1" x14ac:dyDescent="0.5"/>
    <row r="112" s="52" customFormat="1" ht="25.5" customHeight="1" x14ac:dyDescent="0.5"/>
    <row r="113" s="52" customFormat="1" ht="25.5" customHeight="1" x14ac:dyDescent="0.5"/>
    <row r="114" s="52" customFormat="1" ht="25.5" customHeight="1" x14ac:dyDescent="0.5"/>
    <row r="115" s="52" customFormat="1" ht="25.5" customHeight="1" x14ac:dyDescent="0.5"/>
    <row r="116" s="52" customFormat="1" ht="25.5" customHeight="1" x14ac:dyDescent="0.5"/>
    <row r="117" s="52" customFormat="1" ht="25.5" customHeight="1" x14ac:dyDescent="0.5"/>
    <row r="118" s="52" customFormat="1" ht="25.5" customHeight="1" x14ac:dyDescent="0.5"/>
    <row r="119" s="52" customFormat="1" ht="25.5" customHeight="1" x14ac:dyDescent="0.5"/>
    <row r="120" s="52" customFormat="1" ht="25.5" customHeight="1" x14ac:dyDescent="0.5"/>
    <row r="121" s="52" customFormat="1" ht="25.5" customHeight="1" x14ac:dyDescent="0.5"/>
    <row r="122" s="52" customFormat="1" ht="25.5" customHeight="1" x14ac:dyDescent="0.5"/>
    <row r="123" s="52" customFormat="1" ht="25.5" customHeight="1" x14ac:dyDescent="0.5"/>
    <row r="124" s="52" customFormat="1" ht="25.5" customHeight="1" x14ac:dyDescent="0.5"/>
    <row r="125" s="52" customFormat="1" ht="25.5" customHeight="1" x14ac:dyDescent="0.5"/>
    <row r="126" s="52" customFormat="1" ht="25.5" customHeight="1" x14ac:dyDescent="0.5"/>
    <row r="127" s="52" customFormat="1" ht="25.5" customHeight="1" x14ac:dyDescent="0.5"/>
    <row r="128" s="52" customFormat="1" ht="25.5" customHeight="1" x14ac:dyDescent="0.5"/>
    <row r="129" s="52" customFormat="1" ht="25.5" customHeight="1" x14ac:dyDescent="0.5"/>
    <row r="130" s="52" customFormat="1" ht="25.5" customHeight="1" x14ac:dyDescent="0.5"/>
    <row r="131" s="52" customFormat="1" ht="25.5" customHeight="1" x14ac:dyDescent="0.5"/>
    <row r="132" s="52" customFormat="1" ht="25.5" customHeight="1" x14ac:dyDescent="0.5"/>
    <row r="133" s="52" customFormat="1" ht="25.5" customHeight="1" x14ac:dyDescent="0.5"/>
    <row r="134" s="52" customFormat="1" ht="25.5" customHeight="1" x14ac:dyDescent="0.5"/>
    <row r="135" s="52" customFormat="1" ht="25.5" customHeight="1" x14ac:dyDescent="0.5"/>
    <row r="136" s="52" customFormat="1" ht="25.5" customHeight="1" x14ac:dyDescent="0.5"/>
    <row r="137" s="52" customFormat="1" ht="25.5" customHeight="1" x14ac:dyDescent="0.5"/>
    <row r="138" s="52" customFormat="1" ht="25.5" customHeight="1" x14ac:dyDescent="0.5"/>
    <row r="139" s="52" customFormat="1" ht="25.5" customHeight="1" x14ac:dyDescent="0.5"/>
    <row r="140" s="52" customFormat="1" ht="25.5" customHeight="1" x14ac:dyDescent="0.5"/>
    <row r="141" s="52" customFormat="1" ht="25.5" customHeight="1" x14ac:dyDescent="0.5"/>
    <row r="142" s="52" customFormat="1" ht="25.5" customHeight="1" x14ac:dyDescent="0.5"/>
    <row r="143" s="52" customFormat="1" ht="25.5" customHeight="1" x14ac:dyDescent="0.5"/>
    <row r="144" s="52" customFormat="1" ht="25.5" customHeight="1" x14ac:dyDescent="0.5"/>
    <row r="145" s="52" customFormat="1" ht="25.5" customHeight="1" x14ac:dyDescent="0.5"/>
    <row r="146" s="52" customFormat="1" ht="25.5" customHeight="1" x14ac:dyDescent="0.5"/>
    <row r="147" s="52" customFormat="1" ht="25.5" customHeight="1" x14ac:dyDescent="0.5"/>
    <row r="148" s="52" customFormat="1" ht="25.5" customHeight="1" x14ac:dyDescent="0.5"/>
    <row r="149" s="52" customFormat="1" ht="25.5" customHeight="1" x14ac:dyDescent="0.5"/>
    <row r="150" s="52" customFormat="1" ht="25.5" customHeight="1" x14ac:dyDescent="0.5"/>
    <row r="151" s="52" customFormat="1" ht="25.5" customHeight="1" x14ac:dyDescent="0.5"/>
    <row r="152" s="52" customFormat="1" ht="25.5" customHeight="1" x14ac:dyDescent="0.5"/>
    <row r="153" s="52" customFormat="1" ht="25.5" customHeight="1" x14ac:dyDescent="0.5"/>
    <row r="154" s="52" customFormat="1" ht="25.5" customHeight="1" x14ac:dyDescent="0.5"/>
    <row r="155" s="52" customFormat="1" ht="25.5" customHeight="1" x14ac:dyDescent="0.5"/>
    <row r="156" s="52" customFormat="1" ht="25.5" customHeight="1" x14ac:dyDescent="0.5"/>
    <row r="157" s="52" customFormat="1" ht="25.5" customHeight="1" x14ac:dyDescent="0.5"/>
    <row r="158" s="52" customFormat="1" ht="25.5" customHeight="1" x14ac:dyDescent="0.5"/>
    <row r="159" s="52" customFormat="1" ht="25.5" customHeight="1" x14ac:dyDescent="0.5"/>
    <row r="160" s="52" customFormat="1" ht="25.5" customHeight="1" x14ac:dyDescent="0.5"/>
    <row r="161" s="52" customFormat="1" ht="25.5" customHeight="1" x14ac:dyDescent="0.5"/>
    <row r="162" s="52" customFormat="1" ht="25.5" customHeight="1" x14ac:dyDescent="0.5"/>
    <row r="163" s="52" customFormat="1" ht="25.5" customHeight="1" x14ac:dyDescent="0.5"/>
    <row r="164" s="52" customFormat="1" ht="25.5" customHeight="1" x14ac:dyDescent="0.5"/>
    <row r="165" s="52" customFormat="1" ht="25.5" customHeight="1" x14ac:dyDescent="0.5"/>
    <row r="166" s="52" customFormat="1" ht="25.5" customHeight="1" x14ac:dyDescent="0.5"/>
    <row r="167" s="52" customFormat="1" ht="25.5" customHeight="1" x14ac:dyDescent="0.5"/>
    <row r="168" s="52" customFormat="1" ht="25.5" customHeight="1" x14ac:dyDescent="0.5"/>
    <row r="169" s="52" customFormat="1" ht="25.5" customHeight="1" x14ac:dyDescent="0.5"/>
    <row r="170" s="52" customFormat="1" ht="25.5" customHeight="1" x14ac:dyDescent="0.5"/>
    <row r="171" s="52" customFormat="1" ht="25.5" customHeight="1" x14ac:dyDescent="0.5"/>
    <row r="172" s="52" customFormat="1" ht="25.5" customHeight="1" x14ac:dyDescent="0.5"/>
    <row r="173" s="52" customFormat="1" ht="25.5" customHeight="1" x14ac:dyDescent="0.5"/>
    <row r="174" s="52" customFormat="1" ht="25.5" customHeight="1" x14ac:dyDescent="0.5"/>
    <row r="175" s="52" customFormat="1" ht="25.5" customHeight="1" x14ac:dyDescent="0.5"/>
    <row r="176" s="52" customFormat="1" ht="25.5" customHeight="1" x14ac:dyDescent="0.5"/>
    <row r="177" s="52" customFormat="1" ht="25.5" customHeight="1" x14ac:dyDescent="0.5"/>
    <row r="178" s="52" customFormat="1" ht="25.5" customHeight="1" x14ac:dyDescent="0.5"/>
    <row r="179" s="52" customFormat="1" ht="25.5" customHeight="1" x14ac:dyDescent="0.5"/>
    <row r="180" s="52" customFormat="1" ht="25.5" customHeight="1" x14ac:dyDescent="0.5"/>
    <row r="181" s="52" customFormat="1" ht="25.5" customHeight="1" x14ac:dyDescent="0.5"/>
    <row r="182" s="52" customFormat="1" ht="25.5" customHeight="1" x14ac:dyDescent="0.5"/>
    <row r="183" s="52" customFormat="1" ht="25.5" customHeight="1" x14ac:dyDescent="0.5"/>
    <row r="184" s="52" customFormat="1" ht="25.5" customHeight="1" x14ac:dyDescent="0.5"/>
    <row r="185" s="52" customFormat="1" ht="25.5" customHeight="1" x14ac:dyDescent="0.5"/>
    <row r="186" s="52" customFormat="1" ht="25.5" customHeight="1" x14ac:dyDescent="0.5"/>
    <row r="187" s="52" customFormat="1" ht="25.5" customHeight="1" x14ac:dyDescent="0.5"/>
    <row r="188" s="52" customFormat="1" ht="25.5" customHeight="1" x14ac:dyDescent="0.5"/>
    <row r="189" s="52" customFormat="1" ht="25.5" customHeight="1" x14ac:dyDescent="0.5"/>
    <row r="190" s="52" customFormat="1" ht="25.5" customHeight="1" x14ac:dyDescent="0.5"/>
    <row r="191" s="52" customFormat="1" ht="25.5" customHeight="1" x14ac:dyDescent="0.5"/>
    <row r="192" s="52" customFormat="1" ht="25.5" customHeight="1" x14ac:dyDescent="0.5"/>
    <row r="193" s="52" customFormat="1" ht="25.5" customHeight="1" x14ac:dyDescent="0.5"/>
    <row r="194" s="52" customFormat="1" ht="25.5" customHeight="1" x14ac:dyDescent="0.5"/>
    <row r="195" s="52" customFormat="1" ht="25.5" customHeight="1" x14ac:dyDescent="0.5"/>
    <row r="196" s="52" customFormat="1" ht="25.5" customHeight="1" x14ac:dyDescent="0.5"/>
    <row r="197" s="52" customFormat="1" ht="25.5" customHeight="1" x14ac:dyDescent="0.5"/>
    <row r="198" s="52" customFormat="1" ht="25.5" customHeight="1" x14ac:dyDescent="0.5"/>
    <row r="199" s="52" customFormat="1" ht="25.5" customHeight="1" x14ac:dyDescent="0.5"/>
    <row r="200" s="52" customFormat="1" ht="25.5" customHeight="1" x14ac:dyDescent="0.5"/>
    <row r="201" s="52" customFormat="1" ht="25.5" customHeight="1" x14ac:dyDescent="0.5"/>
    <row r="202" s="52" customFormat="1" ht="25.5" customHeight="1" x14ac:dyDescent="0.5"/>
    <row r="203" s="52" customFormat="1" ht="25.5" customHeight="1" x14ac:dyDescent="0.5"/>
    <row r="204" s="52" customFormat="1" ht="25.5" customHeight="1" x14ac:dyDescent="0.5"/>
    <row r="205" s="52" customFormat="1" ht="25.5" customHeight="1" x14ac:dyDescent="0.5"/>
    <row r="206" s="52" customFormat="1" ht="25.5" customHeight="1" x14ac:dyDescent="0.5"/>
    <row r="207" s="52" customFormat="1" ht="25.5" customHeight="1" x14ac:dyDescent="0.5"/>
    <row r="208" s="52" customFormat="1" ht="25.5" customHeight="1" x14ac:dyDescent="0.5"/>
    <row r="209" s="52" customFormat="1" ht="25.5" customHeight="1" x14ac:dyDescent="0.5"/>
    <row r="210" s="52" customFormat="1" ht="25.5" customHeight="1" x14ac:dyDescent="0.5"/>
    <row r="211" s="52" customFormat="1" ht="25.5" customHeight="1" x14ac:dyDescent="0.5"/>
    <row r="212" s="52" customFormat="1" ht="25.5" customHeight="1" x14ac:dyDescent="0.5"/>
    <row r="213" s="52" customFormat="1" ht="25.5" customHeight="1" x14ac:dyDescent="0.5"/>
    <row r="214" s="52" customFormat="1" ht="25.5" customHeight="1" x14ac:dyDescent="0.5"/>
    <row r="215" s="52" customFormat="1" ht="25.5" customHeight="1" x14ac:dyDescent="0.5"/>
    <row r="216" s="52" customFormat="1" ht="25.5" customHeight="1" x14ac:dyDescent="0.5"/>
    <row r="217" s="52" customFormat="1" ht="25.5" customHeight="1" x14ac:dyDescent="0.5"/>
    <row r="218" s="52" customFormat="1" ht="25.5" customHeight="1" x14ac:dyDescent="0.5"/>
    <row r="219" s="52" customFormat="1" ht="25.5" customHeight="1" x14ac:dyDescent="0.5"/>
    <row r="220" s="52" customFormat="1" ht="25.5" customHeight="1" x14ac:dyDescent="0.5"/>
    <row r="221" s="52" customFormat="1" ht="25.5" customHeight="1" x14ac:dyDescent="0.5"/>
    <row r="222" s="52" customFormat="1" ht="25.5" customHeight="1" x14ac:dyDescent="0.5"/>
    <row r="223" s="52" customFormat="1" ht="25.5" customHeight="1" x14ac:dyDescent="0.5"/>
    <row r="224" s="52" customFormat="1" ht="25.5" customHeight="1" x14ac:dyDescent="0.5"/>
    <row r="225" s="52" customFormat="1" ht="25.5" customHeight="1" x14ac:dyDescent="0.5"/>
    <row r="226" s="52" customFormat="1" ht="25.5" customHeight="1" x14ac:dyDescent="0.5"/>
    <row r="227" s="52" customFormat="1" ht="25.5" customHeight="1" x14ac:dyDescent="0.5"/>
    <row r="228" s="52" customFormat="1" ht="25.5" customHeight="1" x14ac:dyDescent="0.5"/>
    <row r="229" s="52" customFormat="1" ht="25.5" customHeight="1" x14ac:dyDescent="0.5"/>
    <row r="230" s="52" customFormat="1" ht="25.5" customHeight="1" x14ac:dyDescent="0.5"/>
    <row r="231" s="52" customFormat="1" ht="25.5" customHeight="1" x14ac:dyDescent="0.5"/>
    <row r="232" s="52" customFormat="1" ht="25.5" customHeight="1" x14ac:dyDescent="0.5"/>
    <row r="233" s="52" customFormat="1" ht="25.5" customHeight="1" x14ac:dyDescent="0.5"/>
    <row r="234" s="52" customFormat="1" ht="25.5" customHeight="1" x14ac:dyDescent="0.5"/>
    <row r="235" s="52" customFormat="1" ht="25.5" customHeight="1" x14ac:dyDescent="0.5"/>
    <row r="236" s="52" customFormat="1" ht="25.5" customHeight="1" x14ac:dyDescent="0.5"/>
    <row r="237" s="52" customFormat="1" ht="25.5" customHeight="1" x14ac:dyDescent="0.5"/>
    <row r="238" s="52" customFormat="1" ht="25.5" customHeight="1" x14ac:dyDescent="0.5"/>
    <row r="239" s="52" customFormat="1" ht="25.5" customHeight="1" x14ac:dyDescent="0.5"/>
    <row r="240" s="52" customFormat="1" ht="25.5" customHeight="1" x14ac:dyDescent="0.5"/>
    <row r="241" s="52" customFormat="1" ht="25.5" customHeight="1" x14ac:dyDescent="0.5"/>
    <row r="242" s="52" customFormat="1" ht="25.5" customHeight="1" x14ac:dyDescent="0.5"/>
    <row r="243" s="52" customFormat="1" ht="25.5" customHeight="1" x14ac:dyDescent="0.5"/>
    <row r="244" s="52" customFormat="1" ht="25.5" customHeight="1" x14ac:dyDescent="0.5"/>
    <row r="245" s="52" customFormat="1" ht="25.5" customHeight="1" x14ac:dyDescent="0.5"/>
    <row r="246" s="52" customFormat="1" ht="25.5" customHeight="1" x14ac:dyDescent="0.5"/>
    <row r="247" s="52" customFormat="1" ht="25.5" customHeight="1" x14ac:dyDescent="0.5"/>
    <row r="248" s="52" customFormat="1" ht="25.5" customHeight="1" x14ac:dyDescent="0.5"/>
    <row r="249" s="52" customFormat="1" ht="25.5" customHeight="1" x14ac:dyDescent="0.5"/>
    <row r="250" s="52" customFormat="1" ht="25.5" customHeight="1" x14ac:dyDescent="0.5"/>
    <row r="251" s="52" customFormat="1" ht="25.5" customHeight="1" x14ac:dyDescent="0.5"/>
    <row r="252" s="52" customFormat="1" ht="25.5" customHeight="1" x14ac:dyDescent="0.5"/>
    <row r="253" s="52" customFormat="1" ht="25.5" customHeight="1" x14ac:dyDescent="0.5"/>
    <row r="254" s="52" customFormat="1" ht="25.5" customHeight="1" x14ac:dyDescent="0.5"/>
    <row r="255" s="52" customFormat="1" ht="25.5" customHeight="1" x14ac:dyDescent="0.5"/>
    <row r="256" s="52" customFormat="1" ht="25.5" customHeight="1" x14ac:dyDescent="0.5"/>
    <row r="257" s="52" customFormat="1" ht="25.5" customHeight="1" x14ac:dyDescent="0.5"/>
    <row r="258" s="52" customFormat="1" ht="25.5" customHeight="1" x14ac:dyDescent="0.5"/>
    <row r="259" s="52" customFormat="1" ht="25.5" customHeight="1" x14ac:dyDescent="0.5"/>
    <row r="260" s="52" customFormat="1" ht="25.5" customHeight="1" x14ac:dyDescent="0.5"/>
    <row r="261" s="52" customFormat="1" ht="25.5" customHeight="1" x14ac:dyDescent="0.5"/>
    <row r="262" s="52" customFormat="1" ht="25.5" customHeight="1" x14ac:dyDescent="0.5"/>
    <row r="263" s="52" customFormat="1" ht="25.5" customHeight="1" x14ac:dyDescent="0.5"/>
    <row r="264" s="52" customFormat="1" ht="25.5" customHeight="1" x14ac:dyDescent="0.5"/>
    <row r="265" s="52" customFormat="1" ht="25.5" customHeight="1" x14ac:dyDescent="0.5"/>
    <row r="266" s="52" customFormat="1" ht="25.5" customHeight="1" x14ac:dyDescent="0.5"/>
    <row r="267" s="52" customFormat="1" ht="25.5" customHeight="1" x14ac:dyDescent="0.5"/>
    <row r="268" s="52" customFormat="1" ht="25.5" customHeight="1" x14ac:dyDescent="0.5"/>
    <row r="269" s="52" customFormat="1" ht="25.5" customHeight="1" x14ac:dyDescent="0.5"/>
    <row r="270" s="52" customFormat="1" ht="25.5" customHeight="1" x14ac:dyDescent="0.5"/>
    <row r="271" s="52" customFormat="1" ht="25.5" customHeight="1" x14ac:dyDescent="0.5"/>
    <row r="272" s="52" customFormat="1" ht="25.5" customHeight="1" x14ac:dyDescent="0.5"/>
    <row r="273" s="52" customFormat="1" ht="25.5" customHeight="1" x14ac:dyDescent="0.5"/>
    <row r="274" s="52" customFormat="1" ht="25.5" customHeight="1" x14ac:dyDescent="0.5"/>
    <row r="275" s="52" customFormat="1" ht="25.5" customHeight="1" x14ac:dyDescent="0.5"/>
    <row r="276" s="52" customFormat="1" ht="25.5" customHeight="1" x14ac:dyDescent="0.5"/>
    <row r="277" s="52" customFormat="1" ht="25.5" customHeight="1" x14ac:dyDescent="0.5"/>
    <row r="278" s="52" customFormat="1" ht="25.5" customHeight="1" x14ac:dyDescent="0.5"/>
    <row r="279" s="52" customFormat="1" ht="25.5" customHeight="1" x14ac:dyDescent="0.5"/>
    <row r="280" s="52" customFormat="1" ht="25.5" customHeight="1" x14ac:dyDescent="0.5"/>
    <row r="281" s="52" customFormat="1" ht="25.5" customHeight="1" x14ac:dyDescent="0.5"/>
    <row r="282" s="52" customFormat="1" ht="25.5" customHeight="1" x14ac:dyDescent="0.5"/>
    <row r="283" s="52" customFormat="1" ht="25.5" customHeight="1" x14ac:dyDescent="0.5"/>
    <row r="284" s="52" customFormat="1" ht="25.5" customHeight="1" x14ac:dyDescent="0.5"/>
    <row r="285" s="52" customFormat="1" ht="25.5" customHeight="1" x14ac:dyDescent="0.5"/>
    <row r="286" s="52" customFormat="1" ht="25.5" customHeight="1" x14ac:dyDescent="0.5"/>
    <row r="287" s="52" customFormat="1" ht="25.5" customHeight="1" x14ac:dyDescent="0.5"/>
    <row r="288" s="52" customFormat="1" ht="25.5" customHeight="1" x14ac:dyDescent="0.5"/>
    <row r="289" s="52" customFormat="1" ht="25.5" customHeight="1" x14ac:dyDescent="0.5"/>
    <row r="290" s="52" customFormat="1" ht="25.5" customHeight="1" x14ac:dyDescent="0.5"/>
    <row r="291" s="52" customFormat="1" ht="25.5" customHeight="1" x14ac:dyDescent="0.5"/>
    <row r="292" s="52" customFormat="1" ht="25.5" customHeight="1" x14ac:dyDescent="0.5"/>
    <row r="293" s="52" customFormat="1" ht="25.5" customHeight="1" x14ac:dyDescent="0.5"/>
    <row r="294" s="52" customFormat="1" ht="25.5" customHeight="1" x14ac:dyDescent="0.5"/>
    <row r="295" s="52" customFormat="1" ht="25.5" customHeight="1" x14ac:dyDescent="0.5"/>
    <row r="296" s="52" customFormat="1" ht="25.5" customHeight="1" x14ac:dyDescent="0.5"/>
    <row r="297" s="52" customFormat="1" ht="25.5" customHeight="1" x14ac:dyDescent="0.5"/>
    <row r="298" s="52" customFormat="1" ht="25.5" customHeight="1" x14ac:dyDescent="0.5"/>
    <row r="299" s="52" customFormat="1" ht="25.5" customHeight="1" x14ac:dyDescent="0.5"/>
    <row r="300" s="52" customFormat="1" ht="25.5" customHeight="1" x14ac:dyDescent="0.5"/>
    <row r="301" s="52" customFormat="1" ht="25.5" customHeight="1" x14ac:dyDescent="0.5"/>
    <row r="302" s="52" customFormat="1" ht="25.5" customHeight="1" x14ac:dyDescent="0.5"/>
    <row r="303" s="52" customFormat="1" ht="25.5" customHeight="1" x14ac:dyDescent="0.5"/>
    <row r="304" s="52" customFormat="1" ht="25.5" customHeight="1" x14ac:dyDescent="0.5"/>
    <row r="305" s="52" customFormat="1" ht="25.5" customHeight="1" x14ac:dyDescent="0.5"/>
    <row r="306" s="52" customFormat="1" ht="25.5" customHeight="1" x14ac:dyDescent="0.5"/>
    <row r="307" s="52" customFormat="1" ht="25.5" customHeight="1" x14ac:dyDescent="0.5"/>
    <row r="308" s="52" customFormat="1" ht="25.5" customHeight="1" x14ac:dyDescent="0.5"/>
    <row r="309" s="52" customFormat="1" ht="25.5" customHeight="1" x14ac:dyDescent="0.5"/>
    <row r="310" s="52" customFormat="1" ht="25.5" customHeight="1" x14ac:dyDescent="0.5"/>
    <row r="311" s="52" customFormat="1" ht="25.5" customHeight="1" x14ac:dyDescent="0.5"/>
    <row r="312" s="52" customFormat="1" ht="25.5" customHeight="1" x14ac:dyDescent="0.5"/>
    <row r="313" s="52" customFormat="1" ht="25.5" customHeight="1" x14ac:dyDescent="0.5"/>
    <row r="314" s="52" customFormat="1" ht="25.5" customHeight="1" x14ac:dyDescent="0.5"/>
    <row r="315" s="52" customFormat="1" ht="25.5" customHeight="1" x14ac:dyDescent="0.5"/>
    <row r="316" s="52" customFormat="1" ht="25.5" customHeight="1" x14ac:dyDescent="0.5"/>
    <row r="317" s="52" customFormat="1" ht="25.5" customHeight="1" x14ac:dyDescent="0.5"/>
    <row r="318" s="52" customFormat="1" ht="25.5" customHeight="1" x14ac:dyDescent="0.5"/>
    <row r="319" s="52" customFormat="1" ht="25.5" customHeight="1" x14ac:dyDescent="0.5"/>
    <row r="320" s="52" customFormat="1" ht="25.5" customHeight="1" x14ac:dyDescent="0.5"/>
    <row r="321" s="52" customFormat="1" ht="25.5" customHeight="1" x14ac:dyDescent="0.5"/>
    <row r="322" s="52" customFormat="1" ht="25.5" customHeight="1" x14ac:dyDescent="0.5"/>
    <row r="323" s="52" customFormat="1" ht="25.5" customHeight="1" x14ac:dyDescent="0.5"/>
    <row r="324" s="52" customFormat="1" ht="25.5" customHeight="1" x14ac:dyDescent="0.5"/>
    <row r="325" s="52" customFormat="1" ht="25.5" customHeight="1" x14ac:dyDescent="0.5"/>
    <row r="326" s="52" customFormat="1" ht="25.5" customHeight="1" x14ac:dyDescent="0.5"/>
    <row r="327" s="52" customFormat="1" ht="25.5" customHeight="1" x14ac:dyDescent="0.5"/>
    <row r="328" s="52" customFormat="1" ht="25.5" customHeight="1" x14ac:dyDescent="0.5"/>
    <row r="329" s="52" customFormat="1" ht="25.5" customHeight="1" x14ac:dyDescent="0.5"/>
    <row r="330" s="52" customFormat="1" ht="25.5" customHeight="1" x14ac:dyDescent="0.5"/>
    <row r="331" s="52" customFormat="1" ht="25.5" customHeight="1" x14ac:dyDescent="0.5"/>
    <row r="332" s="52" customFormat="1" ht="25.5" customHeight="1" x14ac:dyDescent="0.5"/>
    <row r="333" s="52" customFormat="1" ht="25.5" customHeight="1" x14ac:dyDescent="0.5"/>
    <row r="334" s="52" customFormat="1" ht="25.5" customHeight="1" x14ac:dyDescent="0.5"/>
    <row r="335" s="52" customFormat="1" ht="25.5" customHeight="1" x14ac:dyDescent="0.5"/>
    <row r="336" s="52" customFormat="1" ht="25.5" customHeight="1" x14ac:dyDescent="0.5"/>
    <row r="337" s="52" customFormat="1" ht="25.5" customHeight="1" x14ac:dyDescent="0.5"/>
    <row r="338" s="52" customFormat="1" ht="25.5" customHeight="1" x14ac:dyDescent="0.5"/>
    <row r="339" s="52" customFormat="1" ht="25.5" customHeight="1" x14ac:dyDescent="0.5"/>
    <row r="340" s="52" customFormat="1" ht="25.5" customHeight="1" x14ac:dyDescent="0.5"/>
    <row r="341" s="52" customFormat="1" ht="25.5" customHeight="1" x14ac:dyDescent="0.5"/>
    <row r="342" s="52" customFormat="1" ht="25.5" customHeight="1" x14ac:dyDescent="0.5"/>
    <row r="343" s="52" customFormat="1" ht="25.5" customHeight="1" x14ac:dyDescent="0.5"/>
    <row r="344" s="52" customFormat="1" ht="25.5" customHeight="1" x14ac:dyDescent="0.5"/>
    <row r="345" s="52" customFormat="1" ht="25.5" customHeight="1" x14ac:dyDescent="0.5"/>
    <row r="346" s="52" customFormat="1" ht="25.5" customHeight="1" x14ac:dyDescent="0.5"/>
    <row r="347" s="52" customFormat="1" ht="25.5" customHeight="1" x14ac:dyDescent="0.5"/>
    <row r="348" s="52" customFormat="1" ht="25.5" customHeight="1" x14ac:dyDescent="0.5"/>
    <row r="349" s="52" customFormat="1" ht="25.5" customHeight="1" x14ac:dyDescent="0.5"/>
    <row r="350" s="52" customFormat="1" ht="25.5" customHeight="1" x14ac:dyDescent="0.5"/>
    <row r="351" s="52" customFormat="1" ht="25.5" customHeight="1" x14ac:dyDescent="0.5"/>
    <row r="352" s="52" customFormat="1" ht="25.5" customHeight="1" x14ac:dyDescent="0.5"/>
    <row r="353" s="52" customFormat="1" ht="25.5" customHeight="1" x14ac:dyDescent="0.5"/>
    <row r="354" s="52" customFormat="1" ht="25.5" customHeight="1" x14ac:dyDescent="0.5"/>
    <row r="355" s="52" customFormat="1" ht="25.5" customHeight="1" x14ac:dyDescent="0.5"/>
    <row r="356" s="52" customFormat="1" ht="25.5" customHeight="1" x14ac:dyDescent="0.5"/>
    <row r="357" s="52" customFormat="1" ht="25.5" customHeight="1" x14ac:dyDescent="0.5"/>
    <row r="358" s="52" customFormat="1" ht="25.5" customHeight="1" x14ac:dyDescent="0.5"/>
    <row r="359" s="52" customFormat="1" ht="25.5" customHeight="1" x14ac:dyDescent="0.5"/>
    <row r="360" s="52" customFormat="1" ht="25.5" customHeight="1" x14ac:dyDescent="0.5"/>
    <row r="361" s="52" customFormat="1" ht="25.5" customHeight="1" x14ac:dyDescent="0.5"/>
    <row r="362" s="52" customFormat="1" ht="25.5" customHeight="1" x14ac:dyDescent="0.5"/>
    <row r="363" s="52" customFormat="1" ht="25.5" customHeight="1" x14ac:dyDescent="0.5"/>
    <row r="364" s="52" customFormat="1" ht="25.5" customHeight="1" x14ac:dyDescent="0.5"/>
    <row r="365" s="52" customFormat="1" ht="25.5" customHeight="1" x14ac:dyDescent="0.5"/>
    <row r="366" s="52" customFormat="1" ht="25.5" customHeight="1" x14ac:dyDescent="0.5"/>
    <row r="367" s="52" customFormat="1" ht="25.5" customHeight="1" x14ac:dyDescent="0.5"/>
    <row r="368" s="52" customFormat="1" ht="25.5" customHeight="1" x14ac:dyDescent="0.5"/>
    <row r="369" s="52" customFormat="1" ht="25.5" customHeight="1" x14ac:dyDescent="0.5"/>
    <row r="370" s="52" customFormat="1" ht="25.5" customHeight="1" x14ac:dyDescent="0.5"/>
    <row r="371" s="52" customFormat="1" ht="25.5" customHeight="1" x14ac:dyDescent="0.5"/>
    <row r="372" s="52" customFormat="1" ht="25.5" customHeight="1" x14ac:dyDescent="0.5"/>
    <row r="373" s="52" customFormat="1" ht="25.5" customHeight="1" x14ac:dyDescent="0.5"/>
    <row r="374" s="52" customFormat="1" ht="25.5" customHeight="1" x14ac:dyDescent="0.5"/>
    <row r="375" s="52" customFormat="1" ht="25.5" customHeight="1" x14ac:dyDescent="0.5"/>
    <row r="376" s="52" customFormat="1" ht="25.5" customHeight="1" x14ac:dyDescent="0.5"/>
    <row r="377" s="52" customFormat="1" ht="25.5" customHeight="1" x14ac:dyDescent="0.5"/>
    <row r="378" s="52" customFormat="1" ht="25.5" customHeight="1" x14ac:dyDescent="0.5"/>
    <row r="379" s="52" customFormat="1" ht="25.5" customHeight="1" x14ac:dyDescent="0.5"/>
    <row r="380" s="52" customFormat="1" ht="25.5" customHeight="1" x14ac:dyDescent="0.5"/>
    <row r="381" s="52" customFormat="1" ht="25.5" customHeight="1" x14ac:dyDescent="0.5"/>
    <row r="382" s="52" customFormat="1" ht="25.5" customHeight="1" x14ac:dyDescent="0.5"/>
    <row r="383" s="52" customFormat="1" ht="25.5" customHeight="1" x14ac:dyDescent="0.5"/>
    <row r="384" s="52" customFormat="1" ht="25.5" customHeight="1" x14ac:dyDescent="0.5"/>
    <row r="385" s="52" customFormat="1" ht="25.5" customHeight="1" x14ac:dyDescent="0.5"/>
    <row r="386" s="52" customFormat="1" ht="25.5" customHeight="1" x14ac:dyDescent="0.5"/>
    <row r="387" s="52" customFormat="1" ht="25.5" customHeight="1" x14ac:dyDescent="0.5"/>
    <row r="388" s="52" customFormat="1" ht="25.5" customHeight="1" x14ac:dyDescent="0.5"/>
    <row r="389" s="52" customFormat="1" ht="25.5" customHeight="1" x14ac:dyDescent="0.5"/>
    <row r="390" s="52" customFormat="1" ht="25.5" customHeight="1" x14ac:dyDescent="0.5"/>
    <row r="391" s="52" customFormat="1" ht="25.5" customHeight="1" x14ac:dyDescent="0.5"/>
    <row r="392" s="52" customFormat="1" ht="25.5" customHeight="1" x14ac:dyDescent="0.5"/>
    <row r="393" s="52" customFormat="1" ht="25.5" customHeight="1" x14ac:dyDescent="0.5"/>
    <row r="394" s="52" customFormat="1" ht="25.5" customHeight="1" x14ac:dyDescent="0.5"/>
    <row r="395" s="52" customFormat="1" ht="25.5" customHeight="1" x14ac:dyDescent="0.5"/>
    <row r="396" s="52" customFormat="1" ht="25.5" customHeight="1" x14ac:dyDescent="0.5"/>
    <row r="397" s="52" customFormat="1" ht="25.5" customHeight="1" x14ac:dyDescent="0.5"/>
    <row r="398" s="52" customFormat="1" ht="25.5" customHeight="1" x14ac:dyDescent="0.5"/>
    <row r="399" s="52" customFormat="1" ht="25.5" customHeight="1" x14ac:dyDescent="0.5"/>
    <row r="400" s="52" customFormat="1" ht="25.5" customHeight="1" x14ac:dyDescent="0.5"/>
    <row r="401" s="52" customFormat="1" ht="25.5" customHeight="1" x14ac:dyDescent="0.5"/>
    <row r="402" s="52" customFormat="1" ht="25.5" customHeight="1" x14ac:dyDescent="0.5"/>
    <row r="403" s="52" customFormat="1" ht="25.5" customHeight="1" x14ac:dyDescent="0.5"/>
    <row r="404" s="52" customFormat="1" ht="25.5" customHeight="1" x14ac:dyDescent="0.5"/>
    <row r="405" s="52" customFormat="1" ht="25.5" customHeight="1" x14ac:dyDescent="0.5"/>
    <row r="406" s="52" customFormat="1" ht="25.5" customHeight="1" x14ac:dyDescent="0.5"/>
    <row r="407" s="52" customFormat="1" ht="25.5" customHeight="1" x14ac:dyDescent="0.5"/>
    <row r="408" s="52" customFormat="1" ht="25.5" customHeight="1" x14ac:dyDescent="0.5"/>
    <row r="409" s="52" customFormat="1" ht="25.5" customHeight="1" x14ac:dyDescent="0.5"/>
    <row r="410" s="52" customFormat="1" ht="25.5" customHeight="1" x14ac:dyDescent="0.5"/>
    <row r="411" s="52" customFormat="1" ht="25.5" customHeight="1" x14ac:dyDescent="0.5"/>
    <row r="412" s="52" customFormat="1" ht="25.5" customHeight="1" x14ac:dyDescent="0.5"/>
    <row r="413" s="52" customFormat="1" ht="25.5" customHeight="1" x14ac:dyDescent="0.5"/>
    <row r="414" s="52" customFormat="1" ht="25.5" customHeight="1" x14ac:dyDescent="0.5"/>
    <row r="415" s="52" customFormat="1" ht="25.5" customHeight="1" x14ac:dyDescent="0.5"/>
    <row r="416" s="52" customFormat="1" ht="25.5" customHeight="1" x14ac:dyDescent="0.5"/>
    <row r="417" s="52" customFormat="1" ht="25.5" customHeight="1" x14ac:dyDescent="0.5"/>
    <row r="418" s="52" customFormat="1" ht="25.5" customHeight="1" x14ac:dyDescent="0.5"/>
    <row r="419" s="52" customFormat="1" ht="25.5" customHeight="1" x14ac:dyDescent="0.5"/>
    <row r="420" s="52" customFormat="1" ht="25.5" customHeight="1" x14ac:dyDescent="0.5"/>
    <row r="421" s="52" customFormat="1" ht="25.5" customHeight="1" x14ac:dyDescent="0.5"/>
    <row r="422" s="52" customFormat="1" ht="25.5" customHeight="1" x14ac:dyDescent="0.5"/>
    <row r="423" s="52" customFormat="1" ht="25.5" customHeight="1" x14ac:dyDescent="0.5"/>
    <row r="424" s="52" customFormat="1" ht="25.5" customHeight="1" x14ac:dyDescent="0.5"/>
    <row r="425" s="52" customFormat="1" ht="25.5" customHeight="1" x14ac:dyDescent="0.5"/>
    <row r="426" s="52" customFormat="1" ht="25.5" customHeight="1" x14ac:dyDescent="0.5"/>
    <row r="427" s="52" customFormat="1" ht="25.5" customHeight="1" x14ac:dyDescent="0.5"/>
    <row r="428" s="52" customFormat="1" ht="25.5" customHeight="1" x14ac:dyDescent="0.5"/>
    <row r="429" s="52" customFormat="1" ht="25.5" customHeight="1" x14ac:dyDescent="0.5"/>
    <row r="430" s="52" customFormat="1" ht="25.5" customHeight="1" x14ac:dyDescent="0.5"/>
    <row r="431" s="52" customFormat="1" ht="25.5" customHeight="1" x14ac:dyDescent="0.5"/>
    <row r="432" s="52" customFormat="1" ht="25.5" customHeight="1" x14ac:dyDescent="0.5"/>
    <row r="433" s="52" customFormat="1" ht="25.5" customHeight="1" x14ac:dyDescent="0.5"/>
    <row r="434" s="52" customFormat="1" ht="25.5" customHeight="1" x14ac:dyDescent="0.5"/>
    <row r="435" s="52" customFormat="1" ht="25.5" customHeight="1" x14ac:dyDescent="0.5"/>
    <row r="436" s="52" customFormat="1" ht="25.5" customHeight="1" x14ac:dyDescent="0.5"/>
    <row r="437" s="52" customFormat="1" ht="25.5" customHeight="1" x14ac:dyDescent="0.5"/>
    <row r="438" s="52" customFormat="1" ht="25.5" customHeight="1" x14ac:dyDescent="0.5"/>
    <row r="439" s="52" customFormat="1" ht="25.5" customHeight="1" x14ac:dyDescent="0.5"/>
    <row r="440" s="52" customFormat="1" ht="25.5" customHeight="1" x14ac:dyDescent="0.5"/>
    <row r="441" s="52" customFormat="1" ht="25.5" customHeight="1" x14ac:dyDescent="0.5"/>
    <row r="442" s="52" customFormat="1" ht="25.5" customHeight="1" x14ac:dyDescent="0.5"/>
    <row r="443" s="52" customFormat="1" ht="25.5" customHeight="1" x14ac:dyDescent="0.5"/>
    <row r="444" s="52" customFormat="1" ht="25.5" customHeight="1" x14ac:dyDescent="0.5"/>
    <row r="445" s="52" customFormat="1" ht="25.5" customHeight="1" x14ac:dyDescent="0.5"/>
    <row r="446" s="52" customFormat="1" ht="25.5" customHeight="1" x14ac:dyDescent="0.5"/>
    <row r="447" s="52" customFormat="1" ht="25.5" customHeight="1" x14ac:dyDescent="0.5"/>
    <row r="448" s="52" customFormat="1" ht="25.5" customHeight="1" x14ac:dyDescent="0.5"/>
    <row r="449" s="52" customFormat="1" ht="25.5" customHeight="1" x14ac:dyDescent="0.5"/>
    <row r="450" s="52" customFormat="1" ht="25.5" customHeight="1" x14ac:dyDescent="0.5"/>
    <row r="451" s="52" customFormat="1" ht="25.5" customHeight="1" x14ac:dyDescent="0.5"/>
    <row r="452" s="52" customFormat="1" ht="25.5" customHeight="1" x14ac:dyDescent="0.5"/>
    <row r="453" s="52" customFormat="1" ht="25.5" customHeight="1" x14ac:dyDescent="0.5"/>
    <row r="454" s="52" customFormat="1" ht="25.5" customHeight="1" x14ac:dyDescent="0.5"/>
    <row r="455" s="52" customFormat="1" ht="25.5" customHeight="1" x14ac:dyDescent="0.5"/>
    <row r="456" s="52" customFormat="1" ht="25.5" customHeight="1" x14ac:dyDescent="0.5"/>
    <row r="457" s="52" customFormat="1" ht="25.5" customHeight="1" x14ac:dyDescent="0.5"/>
    <row r="458" s="52" customFormat="1" ht="25.5" customHeight="1" x14ac:dyDescent="0.5"/>
    <row r="459" s="52" customFormat="1" ht="25.5" customHeight="1" x14ac:dyDescent="0.5"/>
    <row r="460" s="52" customFormat="1" ht="25.5" customHeight="1" x14ac:dyDescent="0.5"/>
    <row r="461" s="52" customFormat="1" ht="25.5" customHeight="1" x14ac:dyDescent="0.5"/>
    <row r="462" s="52" customFormat="1" ht="25.5" customHeight="1" x14ac:dyDescent="0.5"/>
    <row r="463" s="52" customFormat="1" ht="25.5" customHeight="1" x14ac:dyDescent="0.5"/>
    <row r="464" s="52" customFormat="1" ht="25.5" customHeight="1" x14ac:dyDescent="0.5"/>
    <row r="465" s="52" customFormat="1" ht="25.5" customHeight="1" x14ac:dyDescent="0.5"/>
    <row r="466" s="52" customFormat="1" ht="25.5" customHeight="1" x14ac:dyDescent="0.5"/>
    <row r="467" s="52" customFormat="1" ht="25.5" customHeight="1" x14ac:dyDescent="0.5"/>
    <row r="468" s="52" customFormat="1" ht="25.5" customHeight="1" x14ac:dyDescent="0.5"/>
    <row r="469" s="52" customFormat="1" ht="25.5" customHeight="1" x14ac:dyDescent="0.5"/>
    <row r="470" s="52" customFormat="1" ht="25.5" customHeight="1" x14ac:dyDescent="0.5"/>
    <row r="471" s="52" customFormat="1" ht="25.5" customHeight="1" x14ac:dyDescent="0.5"/>
    <row r="472" s="52" customFormat="1" ht="25.5" customHeight="1" x14ac:dyDescent="0.5"/>
    <row r="473" s="52" customFormat="1" ht="25.5" customHeight="1" x14ac:dyDescent="0.5"/>
    <row r="474" s="52" customFormat="1" ht="25.5" customHeight="1" x14ac:dyDescent="0.5"/>
    <row r="475" s="52" customFormat="1" ht="25.5" customHeight="1" x14ac:dyDescent="0.5"/>
    <row r="476" s="52" customFormat="1" ht="25.5" customHeight="1" x14ac:dyDescent="0.5"/>
    <row r="477" s="52" customFormat="1" ht="25.5" customHeight="1" x14ac:dyDescent="0.5"/>
    <row r="478" s="52" customFormat="1" ht="25.5" customHeight="1" x14ac:dyDescent="0.5"/>
    <row r="479" s="52" customFormat="1" ht="25.5" customHeight="1" x14ac:dyDescent="0.5"/>
    <row r="480" s="52" customFormat="1" ht="25.5" customHeight="1" x14ac:dyDescent="0.5"/>
    <row r="481" s="52" customFormat="1" ht="25.5" customHeight="1" x14ac:dyDescent="0.5"/>
    <row r="482" s="52" customFormat="1" ht="25.5" customHeight="1" x14ac:dyDescent="0.5"/>
    <row r="483" s="52" customFormat="1" ht="25.5" customHeight="1" x14ac:dyDescent="0.5"/>
    <row r="484" s="52" customFormat="1" ht="25.5" customHeight="1" x14ac:dyDescent="0.5"/>
    <row r="485" s="52" customFormat="1" ht="25.5" customHeight="1" x14ac:dyDescent="0.5"/>
    <row r="486" s="52" customFormat="1" ht="25.5" customHeight="1" x14ac:dyDescent="0.5"/>
    <row r="487" s="52" customFormat="1" ht="25.5" customHeight="1" x14ac:dyDescent="0.5"/>
    <row r="488" s="52" customFormat="1" ht="25.5" customHeight="1" x14ac:dyDescent="0.5"/>
    <row r="489" s="52" customFormat="1" ht="25.5" customHeight="1" x14ac:dyDescent="0.5"/>
    <row r="490" s="52" customFormat="1" ht="25.5" customHeight="1" x14ac:dyDescent="0.5"/>
    <row r="491" s="52" customFormat="1" ht="25.5" customHeight="1" x14ac:dyDescent="0.5"/>
    <row r="492" s="52" customFormat="1" ht="25.5" customHeight="1" x14ac:dyDescent="0.5"/>
    <row r="493" s="52" customFormat="1" ht="25.5" customHeight="1" x14ac:dyDescent="0.5"/>
    <row r="494" s="52" customFormat="1" ht="25.5" customHeight="1" x14ac:dyDescent="0.5"/>
    <row r="495" s="52" customFormat="1" ht="25.5" customHeight="1" x14ac:dyDescent="0.5"/>
    <row r="496" s="52" customFormat="1" ht="25.5" customHeight="1" x14ac:dyDescent="0.5"/>
    <row r="497" s="52" customFormat="1" ht="25.5" customHeight="1" x14ac:dyDescent="0.5"/>
    <row r="498" s="52" customFormat="1" ht="25.5" customHeight="1" x14ac:dyDescent="0.5"/>
    <row r="499" s="52" customFormat="1" ht="25.5" customHeight="1" x14ac:dyDescent="0.5"/>
    <row r="500" s="52" customFormat="1" ht="25.5" customHeight="1" x14ac:dyDescent="0.5"/>
    <row r="501" s="52" customFormat="1" ht="25.5" customHeight="1" x14ac:dyDescent="0.5"/>
    <row r="502" s="52" customFormat="1" ht="25.5" customHeight="1" x14ac:dyDescent="0.5"/>
    <row r="503" s="52" customFormat="1" ht="25.5" customHeight="1" x14ac:dyDescent="0.5"/>
    <row r="504" s="52" customFormat="1" ht="25.5" customHeight="1" x14ac:dyDescent="0.5"/>
    <row r="505" s="52" customFormat="1" ht="25.5" customHeight="1" x14ac:dyDescent="0.5"/>
    <row r="506" s="52" customFormat="1" ht="25.5" customHeight="1" x14ac:dyDescent="0.5"/>
    <row r="507" s="52" customFormat="1" ht="25.5" customHeight="1" x14ac:dyDescent="0.5"/>
    <row r="508" s="52" customFormat="1" ht="25.5" customHeight="1" x14ac:dyDescent="0.5"/>
    <row r="509" s="52" customFormat="1" ht="25.5" customHeight="1" x14ac:dyDescent="0.5"/>
    <row r="510" s="52" customFormat="1" ht="25.5" customHeight="1" x14ac:dyDescent="0.5"/>
    <row r="511" s="52" customFormat="1" ht="25.5" customHeight="1" x14ac:dyDescent="0.5"/>
    <row r="512" s="52" customFormat="1" ht="25.5" customHeight="1" x14ac:dyDescent="0.5"/>
    <row r="513" s="52" customFormat="1" ht="25.5" customHeight="1" x14ac:dyDescent="0.5"/>
    <row r="514" s="52" customFormat="1" ht="25.5" customHeight="1" x14ac:dyDescent="0.5"/>
    <row r="515" s="52" customFormat="1" ht="25.5" customHeight="1" x14ac:dyDescent="0.5"/>
    <row r="516" s="52" customFormat="1" ht="25.5" customHeight="1" x14ac:dyDescent="0.5"/>
    <row r="517" s="52" customFormat="1" ht="25.5" customHeight="1" x14ac:dyDescent="0.5"/>
    <row r="518" s="52" customFormat="1" ht="25.5" customHeight="1" x14ac:dyDescent="0.5"/>
    <row r="519" s="52" customFormat="1" ht="25.5" customHeight="1" x14ac:dyDescent="0.5"/>
    <row r="520" s="52" customFormat="1" ht="25.5" customHeight="1" x14ac:dyDescent="0.5"/>
    <row r="521" s="52" customFormat="1" ht="25.5" customHeight="1" x14ac:dyDescent="0.5"/>
    <row r="522" s="52" customFormat="1" ht="25.5" customHeight="1" x14ac:dyDescent="0.5"/>
    <row r="523" s="52" customFormat="1" ht="25.5" customHeight="1" x14ac:dyDescent="0.5"/>
    <row r="524" s="52" customFormat="1" ht="25.5" customHeight="1" x14ac:dyDescent="0.5"/>
    <row r="525" s="52" customFormat="1" ht="25.5" customHeight="1" x14ac:dyDescent="0.5"/>
    <row r="526" s="52" customFormat="1" ht="25.5" customHeight="1" x14ac:dyDescent="0.5"/>
    <row r="527" s="52" customFormat="1" ht="25.5" customHeight="1" x14ac:dyDescent="0.5"/>
    <row r="528" s="52" customFormat="1" ht="25.5" customHeight="1" x14ac:dyDescent="0.5"/>
    <row r="529" s="52" customFormat="1" ht="25.5" customHeight="1" x14ac:dyDescent="0.5"/>
    <row r="530" s="52" customFormat="1" ht="25.5" customHeight="1" x14ac:dyDescent="0.5"/>
    <row r="531" s="52" customFormat="1" ht="25.5" customHeight="1" x14ac:dyDescent="0.5"/>
    <row r="532" s="52" customFormat="1" ht="25.5" customHeight="1" x14ac:dyDescent="0.5"/>
    <row r="533" s="52" customFormat="1" ht="25.5" customHeight="1" x14ac:dyDescent="0.5"/>
    <row r="534" s="52" customFormat="1" ht="25.5" customHeight="1" x14ac:dyDescent="0.5"/>
    <row r="535" s="52" customFormat="1" ht="25.5" customHeight="1" x14ac:dyDescent="0.5"/>
    <row r="536" s="52" customFormat="1" ht="25.5" customHeight="1" x14ac:dyDescent="0.5"/>
    <row r="537" s="52" customFormat="1" ht="25.5" customHeight="1" x14ac:dyDescent="0.5"/>
    <row r="538" s="52" customFormat="1" ht="25.5" customHeight="1" x14ac:dyDescent="0.5"/>
    <row r="539" s="52" customFormat="1" ht="25.5" customHeight="1" x14ac:dyDescent="0.5"/>
    <row r="540" s="52" customFormat="1" ht="25.5" customHeight="1" x14ac:dyDescent="0.5"/>
    <row r="541" s="52" customFormat="1" ht="25.5" customHeight="1" x14ac:dyDescent="0.5"/>
    <row r="542" s="52" customFormat="1" ht="25.5" customHeight="1" x14ac:dyDescent="0.5"/>
    <row r="543" s="52" customFormat="1" ht="25.5" customHeight="1" x14ac:dyDescent="0.5"/>
    <row r="544" s="52" customFormat="1" ht="25.5" customHeight="1" x14ac:dyDescent="0.5"/>
    <row r="545" s="52" customFormat="1" ht="25.5" customHeight="1" x14ac:dyDescent="0.5"/>
    <row r="546" s="52" customFormat="1" ht="25.5" customHeight="1" x14ac:dyDescent="0.5"/>
    <row r="547" s="52" customFormat="1" ht="25.5" customHeight="1" x14ac:dyDescent="0.5"/>
    <row r="548" s="52" customFormat="1" ht="25.5" customHeight="1" x14ac:dyDescent="0.5"/>
    <row r="549" s="52" customFormat="1" ht="25.5" customHeight="1" x14ac:dyDescent="0.5"/>
    <row r="550" s="52" customFormat="1" ht="25.5" customHeight="1" x14ac:dyDescent="0.5"/>
    <row r="551" s="52" customFormat="1" ht="25.5" customHeight="1" x14ac:dyDescent="0.5"/>
    <row r="552" s="52" customFormat="1" ht="25.5" customHeight="1" x14ac:dyDescent="0.5"/>
    <row r="553" s="52" customFormat="1" ht="25.5" customHeight="1" x14ac:dyDescent="0.5"/>
    <row r="554" s="52" customFormat="1" ht="25.5" customHeight="1" x14ac:dyDescent="0.5"/>
    <row r="555" s="52" customFormat="1" ht="25.5" customHeight="1" x14ac:dyDescent="0.5"/>
    <row r="556" s="52" customFormat="1" ht="25.5" customHeight="1" x14ac:dyDescent="0.5"/>
    <row r="557" s="52" customFormat="1" ht="25.5" customHeight="1" x14ac:dyDescent="0.5"/>
    <row r="558" s="52" customFormat="1" ht="25.5" customHeight="1" x14ac:dyDescent="0.5"/>
    <row r="559" s="52" customFormat="1" ht="25.5" customHeight="1" x14ac:dyDescent="0.5"/>
    <row r="560" s="52" customFormat="1" ht="25.5" customHeight="1" x14ac:dyDescent="0.5"/>
    <row r="561" s="52" customFormat="1" ht="25.5" customHeight="1" x14ac:dyDescent="0.5"/>
    <row r="562" s="52" customFormat="1" ht="25.5" customHeight="1" x14ac:dyDescent="0.5"/>
    <row r="563" s="52" customFormat="1" ht="25.5" customHeight="1" x14ac:dyDescent="0.5"/>
    <row r="564" s="52" customFormat="1" ht="25.5" customHeight="1" x14ac:dyDescent="0.5"/>
    <row r="565" s="52" customFormat="1" ht="25.5" customHeight="1" x14ac:dyDescent="0.5"/>
    <row r="566" s="52" customFormat="1" ht="25.5" customHeight="1" x14ac:dyDescent="0.5"/>
    <row r="567" s="52" customFormat="1" ht="25.5" customHeight="1" x14ac:dyDescent="0.5"/>
    <row r="568" s="52" customFormat="1" ht="25.5" customHeight="1" x14ac:dyDescent="0.5"/>
    <row r="569" s="52" customFormat="1" ht="25.5" customHeight="1" x14ac:dyDescent="0.5"/>
    <row r="570" s="52" customFormat="1" ht="25.5" customHeight="1" x14ac:dyDescent="0.5"/>
    <row r="571" s="52" customFormat="1" ht="25.5" customHeight="1" x14ac:dyDescent="0.5"/>
    <row r="572" s="52" customFormat="1" ht="25.5" customHeight="1" x14ac:dyDescent="0.5"/>
    <row r="573" s="52" customFormat="1" ht="25.5" customHeight="1" x14ac:dyDescent="0.5"/>
    <row r="574" s="52" customFormat="1" ht="25.5" customHeight="1" x14ac:dyDescent="0.5"/>
    <row r="575" s="52" customFormat="1" ht="25.5" customHeight="1" x14ac:dyDescent="0.5"/>
    <row r="576" s="52" customFormat="1" ht="25.5" customHeight="1" x14ac:dyDescent="0.5"/>
    <row r="577" s="52" customFormat="1" ht="25.5" customHeight="1" x14ac:dyDescent="0.5"/>
    <row r="578" s="52" customFormat="1" ht="25.5" customHeight="1" x14ac:dyDescent="0.5"/>
    <row r="579" s="52" customFormat="1" ht="25.5" customHeight="1" x14ac:dyDescent="0.5"/>
    <row r="580" s="52" customFormat="1" ht="25.5" customHeight="1" x14ac:dyDescent="0.5"/>
    <row r="581" s="52" customFormat="1" ht="25.5" customHeight="1" x14ac:dyDescent="0.5"/>
    <row r="582" s="52" customFormat="1" ht="25.5" customHeight="1" x14ac:dyDescent="0.5"/>
    <row r="583" s="52" customFormat="1" ht="25.5" customHeight="1" x14ac:dyDescent="0.5"/>
    <row r="584" s="52" customFormat="1" ht="25.5" customHeight="1" x14ac:dyDescent="0.5"/>
    <row r="585" s="52" customFormat="1" ht="25.5" customHeight="1" x14ac:dyDescent="0.5"/>
    <row r="586" s="52" customFormat="1" ht="25.5" customHeight="1" x14ac:dyDescent="0.5"/>
    <row r="587" s="52" customFormat="1" ht="25.5" customHeight="1" x14ac:dyDescent="0.5"/>
    <row r="588" s="52" customFormat="1" ht="25.5" customHeight="1" x14ac:dyDescent="0.5"/>
    <row r="589" s="52" customFormat="1" ht="25.5" customHeight="1" x14ac:dyDescent="0.5"/>
    <row r="590" s="52" customFormat="1" ht="25.5" customHeight="1" x14ac:dyDescent="0.5"/>
    <row r="591" s="52" customFormat="1" ht="25.5" customHeight="1" x14ac:dyDescent="0.5"/>
    <row r="592" s="52" customFormat="1" ht="25.5" customHeight="1" x14ac:dyDescent="0.5"/>
    <row r="593" s="52" customFormat="1" ht="25.5" customHeight="1" x14ac:dyDescent="0.5"/>
    <row r="594" s="52" customFormat="1" ht="25.5" customHeight="1" x14ac:dyDescent="0.5"/>
    <row r="595" s="52" customFormat="1" ht="25.5" customHeight="1" x14ac:dyDescent="0.5"/>
    <row r="596" s="52" customFormat="1" ht="25.5" customHeight="1" x14ac:dyDescent="0.5"/>
    <row r="597" s="52" customFormat="1" ht="25.5" customHeight="1" x14ac:dyDescent="0.5"/>
    <row r="598" s="52" customFormat="1" ht="25.5" customHeight="1" x14ac:dyDescent="0.5"/>
    <row r="599" s="52" customFormat="1" ht="25.5" customHeight="1" x14ac:dyDescent="0.5"/>
    <row r="600" s="52" customFormat="1" ht="25.5" customHeight="1" x14ac:dyDescent="0.5"/>
    <row r="601" s="52" customFormat="1" ht="25.5" customHeight="1" x14ac:dyDescent="0.5"/>
    <row r="602" s="52" customFormat="1" ht="25.5" customHeight="1" x14ac:dyDescent="0.5"/>
    <row r="603" s="52" customFormat="1" ht="25.5" customHeight="1" x14ac:dyDescent="0.5"/>
    <row r="604" s="52" customFormat="1" ht="25.5" customHeight="1" x14ac:dyDescent="0.5"/>
    <row r="605" s="52" customFormat="1" ht="25.5" customHeight="1" x14ac:dyDescent="0.5"/>
    <row r="606" s="52" customFormat="1" ht="25.5" customHeight="1" x14ac:dyDescent="0.5"/>
    <row r="607" s="52" customFormat="1" ht="25.5" customHeight="1" x14ac:dyDescent="0.5"/>
    <row r="608" s="52" customFormat="1" ht="25.5" customHeight="1" x14ac:dyDescent="0.5"/>
    <row r="609" s="52" customFormat="1" ht="25.5" customHeight="1" x14ac:dyDescent="0.5"/>
    <row r="610" s="52" customFormat="1" ht="25.5" customHeight="1" x14ac:dyDescent="0.5"/>
    <row r="611" s="52" customFormat="1" ht="25.5" customHeight="1" x14ac:dyDescent="0.5"/>
    <row r="612" s="52" customFormat="1" ht="25.5" customHeight="1" x14ac:dyDescent="0.5"/>
    <row r="613" s="52" customFormat="1" ht="25.5" customHeight="1" x14ac:dyDescent="0.5"/>
    <row r="614" s="52" customFormat="1" ht="25.5" customHeight="1" x14ac:dyDescent="0.5"/>
    <row r="615" s="52" customFormat="1" ht="25.5" customHeight="1" x14ac:dyDescent="0.5"/>
    <row r="616" s="52" customFormat="1" ht="25.5" customHeight="1" x14ac:dyDescent="0.5"/>
    <row r="617" s="52" customFormat="1" ht="25.5" customHeight="1" x14ac:dyDescent="0.5"/>
    <row r="618" s="52" customFormat="1" ht="25.5" customHeight="1" x14ac:dyDescent="0.5"/>
    <row r="619" s="52" customFormat="1" ht="25.5" customHeight="1" x14ac:dyDescent="0.5"/>
    <row r="620" s="52" customFormat="1" ht="25.5" customHeight="1" x14ac:dyDescent="0.5"/>
    <row r="621" s="52" customFormat="1" ht="25.5" customHeight="1" x14ac:dyDescent="0.5"/>
    <row r="622" s="52" customFormat="1" ht="25.5" customHeight="1" x14ac:dyDescent="0.5"/>
    <row r="623" s="52" customFormat="1" ht="25.5" customHeight="1" x14ac:dyDescent="0.5"/>
    <row r="624" s="52" customFormat="1" ht="25.5" customHeight="1" x14ac:dyDescent="0.5"/>
    <row r="625" s="52" customFormat="1" ht="25.5" customHeight="1" x14ac:dyDescent="0.5"/>
    <row r="626" s="52" customFormat="1" ht="25.5" customHeight="1" x14ac:dyDescent="0.5"/>
    <row r="627" s="52" customFormat="1" ht="25.5" customHeight="1" x14ac:dyDescent="0.5"/>
    <row r="628" s="52" customFormat="1" ht="25.5" customHeight="1" x14ac:dyDescent="0.5"/>
    <row r="629" s="52" customFormat="1" ht="25.5" customHeight="1" x14ac:dyDescent="0.5"/>
    <row r="630" s="52" customFormat="1" ht="25.5" customHeight="1" x14ac:dyDescent="0.5"/>
    <row r="631" s="52" customFormat="1" ht="25.5" customHeight="1" x14ac:dyDescent="0.5"/>
    <row r="632" s="52" customFormat="1" ht="25.5" customHeight="1" x14ac:dyDescent="0.5"/>
    <row r="633" s="52" customFormat="1" ht="25.5" customHeight="1" x14ac:dyDescent="0.5"/>
    <row r="634" s="52" customFormat="1" ht="25.5" customHeight="1" x14ac:dyDescent="0.5"/>
    <row r="635" s="52" customFormat="1" ht="25.5" customHeight="1" x14ac:dyDescent="0.5"/>
    <row r="636" s="52" customFormat="1" ht="25.5" customHeight="1" x14ac:dyDescent="0.5"/>
    <row r="637" s="52" customFormat="1" ht="25.5" customHeight="1" x14ac:dyDescent="0.5"/>
    <row r="638" s="52" customFormat="1" ht="25.5" customHeight="1" x14ac:dyDescent="0.5"/>
    <row r="639" s="52" customFormat="1" ht="25.5" customHeight="1" x14ac:dyDescent="0.5"/>
    <row r="640" s="52" customFormat="1" ht="25.5" customHeight="1" x14ac:dyDescent="0.5"/>
    <row r="641" s="52" customFormat="1" ht="25.5" customHeight="1" x14ac:dyDescent="0.5"/>
    <row r="642" s="52" customFormat="1" ht="25.5" customHeight="1" x14ac:dyDescent="0.5"/>
    <row r="643" s="52" customFormat="1" ht="25.5" customHeight="1" x14ac:dyDescent="0.5"/>
    <row r="644" s="52" customFormat="1" ht="25.5" customHeight="1" x14ac:dyDescent="0.5"/>
    <row r="645" s="52" customFormat="1" ht="25.5" customHeight="1" x14ac:dyDescent="0.5"/>
    <row r="646" s="52" customFormat="1" ht="25.5" customHeight="1" x14ac:dyDescent="0.5"/>
    <row r="647" s="52" customFormat="1" ht="25.5" customHeight="1" x14ac:dyDescent="0.5"/>
    <row r="648" s="52" customFormat="1" ht="25.5" customHeight="1" x14ac:dyDescent="0.5"/>
    <row r="649" s="52" customFormat="1" ht="25.5" customHeight="1" x14ac:dyDescent="0.5"/>
    <row r="650" s="52" customFormat="1" ht="25.5" customHeight="1" x14ac:dyDescent="0.5"/>
    <row r="651" s="52" customFormat="1" ht="25.5" customHeight="1" x14ac:dyDescent="0.5"/>
    <row r="652" s="52" customFormat="1" ht="25.5" customHeight="1" x14ac:dyDescent="0.5"/>
    <row r="653" s="52" customFormat="1" ht="25.5" customHeight="1" x14ac:dyDescent="0.5"/>
    <row r="654" s="52" customFormat="1" ht="25.5" customHeight="1" x14ac:dyDescent="0.5"/>
    <row r="655" s="52" customFormat="1" ht="25.5" customHeight="1" x14ac:dyDescent="0.5"/>
    <row r="656" s="52" customFormat="1" ht="25.5" customHeight="1" x14ac:dyDescent="0.5"/>
    <row r="657" s="52" customFormat="1" ht="25.5" customHeight="1" x14ac:dyDescent="0.5"/>
    <row r="658" s="52" customFormat="1" ht="25.5" customHeight="1" x14ac:dyDescent="0.5"/>
    <row r="659" s="52" customFormat="1" ht="25.5" customHeight="1" x14ac:dyDescent="0.5"/>
    <row r="660" s="52" customFormat="1" ht="25.5" customHeight="1" x14ac:dyDescent="0.5"/>
    <row r="661" s="52" customFormat="1" ht="25.5" customHeight="1" x14ac:dyDescent="0.5"/>
    <row r="662" s="52" customFormat="1" ht="25.5" customHeight="1" x14ac:dyDescent="0.5"/>
    <row r="663" s="52" customFormat="1" ht="25.5" customHeight="1" x14ac:dyDescent="0.5"/>
    <row r="664" s="52" customFormat="1" ht="25.5" customHeight="1" x14ac:dyDescent="0.5"/>
    <row r="665" s="52" customFormat="1" ht="25.5" customHeight="1" x14ac:dyDescent="0.5"/>
    <row r="666" s="52" customFormat="1" ht="25.5" customHeight="1" x14ac:dyDescent="0.5"/>
    <row r="667" s="52" customFormat="1" ht="25.5" customHeight="1" x14ac:dyDescent="0.5"/>
    <row r="668" s="52" customFormat="1" ht="25.5" customHeight="1" x14ac:dyDescent="0.5"/>
    <row r="669" s="52" customFormat="1" ht="25.5" customHeight="1" x14ac:dyDescent="0.5"/>
    <row r="670" s="52" customFormat="1" ht="25.5" customHeight="1" x14ac:dyDescent="0.5"/>
    <row r="671" s="52" customFormat="1" ht="25.5" customHeight="1" x14ac:dyDescent="0.5"/>
    <row r="672" s="52" customFormat="1" ht="25.5" customHeight="1" x14ac:dyDescent="0.5"/>
    <row r="673" s="52" customFormat="1" ht="25.5" customHeight="1" x14ac:dyDescent="0.5"/>
    <row r="674" s="52" customFormat="1" ht="25.5" customHeight="1" x14ac:dyDescent="0.5"/>
    <row r="675" s="52" customFormat="1" ht="25.5" customHeight="1" x14ac:dyDescent="0.5"/>
    <row r="676" s="52" customFormat="1" ht="25.5" customHeight="1" x14ac:dyDescent="0.5"/>
    <row r="677" s="52" customFormat="1" ht="25.5" customHeight="1" x14ac:dyDescent="0.5"/>
    <row r="678" s="52" customFormat="1" ht="25.5" customHeight="1" x14ac:dyDescent="0.5"/>
    <row r="679" s="52" customFormat="1" ht="25.5" customHeight="1" x14ac:dyDescent="0.5"/>
    <row r="680" s="52" customFormat="1" ht="25.5" customHeight="1" x14ac:dyDescent="0.5"/>
    <row r="681" s="52" customFormat="1" ht="25.5" customHeight="1" x14ac:dyDescent="0.5"/>
    <row r="682" s="52" customFormat="1" ht="25.5" customHeight="1" x14ac:dyDescent="0.5"/>
    <row r="683" s="52" customFormat="1" ht="25.5" customHeight="1" x14ac:dyDescent="0.5"/>
    <row r="684" s="52" customFormat="1" ht="25.5" customHeight="1" x14ac:dyDescent="0.5"/>
    <row r="685" s="52" customFormat="1" ht="25.5" customHeight="1" x14ac:dyDescent="0.5"/>
    <row r="686" s="52" customFormat="1" ht="25.5" customHeight="1" x14ac:dyDescent="0.5"/>
    <row r="687" s="52" customFormat="1" ht="25.5" customHeight="1" x14ac:dyDescent="0.5"/>
    <row r="688" s="52" customFormat="1" ht="25.5" customHeight="1" x14ac:dyDescent="0.5"/>
    <row r="689" s="52" customFormat="1" ht="25.5" customHeight="1" x14ac:dyDescent="0.5"/>
    <row r="690" s="52" customFormat="1" ht="25.5" customHeight="1" x14ac:dyDescent="0.5"/>
    <row r="691" s="52" customFormat="1" ht="25.5" customHeight="1" x14ac:dyDescent="0.5"/>
    <row r="692" s="52" customFormat="1" ht="25.5" customHeight="1" x14ac:dyDescent="0.5"/>
    <row r="693" s="52" customFormat="1" ht="25.5" customHeight="1" x14ac:dyDescent="0.5"/>
    <row r="694" s="52" customFormat="1" ht="25.5" customHeight="1" x14ac:dyDescent="0.5"/>
    <row r="695" s="52" customFormat="1" ht="25.5" customHeight="1" x14ac:dyDescent="0.5"/>
    <row r="696" s="52" customFormat="1" ht="25.5" customHeight="1" x14ac:dyDescent="0.5"/>
    <row r="697" s="52" customFormat="1" ht="25.5" customHeight="1" x14ac:dyDescent="0.5"/>
    <row r="698" s="52" customFormat="1" ht="25.5" customHeight="1" x14ac:dyDescent="0.5"/>
    <row r="699" s="52" customFormat="1" ht="25.5" customHeight="1" x14ac:dyDescent="0.5"/>
    <row r="700" s="52" customFormat="1" ht="25.5" customHeight="1" x14ac:dyDescent="0.5"/>
    <row r="701" s="52" customFormat="1" ht="25.5" customHeight="1" x14ac:dyDescent="0.5"/>
    <row r="702" s="52" customFormat="1" ht="25.5" customHeight="1" x14ac:dyDescent="0.5"/>
    <row r="703" s="52" customFormat="1" ht="25.5" customHeight="1" x14ac:dyDescent="0.5"/>
    <row r="704" s="52" customFormat="1" ht="25.5" customHeight="1" x14ac:dyDescent="0.5"/>
    <row r="705" s="52" customFormat="1" ht="25.5" customHeight="1" x14ac:dyDescent="0.5"/>
    <row r="706" s="52" customFormat="1" ht="25.5" customHeight="1" x14ac:dyDescent="0.5"/>
    <row r="707" s="52" customFormat="1" ht="25.5" customHeight="1" x14ac:dyDescent="0.5"/>
    <row r="708" s="52" customFormat="1" ht="25.5" customHeight="1" x14ac:dyDescent="0.5"/>
    <row r="709" s="52" customFormat="1" ht="25.5" customHeight="1" x14ac:dyDescent="0.5"/>
    <row r="710" s="52" customFormat="1" ht="25.5" customHeight="1" x14ac:dyDescent="0.5"/>
    <row r="711" s="52" customFormat="1" ht="25.5" customHeight="1" x14ac:dyDescent="0.5"/>
    <row r="712" s="52" customFormat="1" ht="25.5" customHeight="1" x14ac:dyDescent="0.5"/>
    <row r="713" s="52" customFormat="1" ht="25.5" customHeight="1" x14ac:dyDescent="0.5"/>
    <row r="714" s="52" customFormat="1" ht="25.5" customHeight="1" x14ac:dyDescent="0.5"/>
    <row r="715" s="52" customFormat="1" ht="25.5" customHeight="1" x14ac:dyDescent="0.5"/>
    <row r="716" s="52" customFormat="1" ht="25.5" customHeight="1" x14ac:dyDescent="0.5"/>
    <row r="717" s="52" customFormat="1" ht="25.5" customHeight="1" x14ac:dyDescent="0.5"/>
    <row r="718" s="52" customFormat="1" ht="25.5" customHeight="1" x14ac:dyDescent="0.5"/>
    <row r="719" s="52" customFormat="1" ht="25.5" customHeight="1" x14ac:dyDescent="0.5"/>
    <row r="720" s="52" customFormat="1" ht="25.5" customHeight="1" x14ac:dyDescent="0.5"/>
    <row r="721" s="52" customFormat="1" ht="25.5" customHeight="1" x14ac:dyDescent="0.5"/>
    <row r="722" s="52" customFormat="1" ht="25.5" customHeight="1" x14ac:dyDescent="0.5"/>
    <row r="723" s="52" customFormat="1" ht="25.5" customHeight="1" x14ac:dyDescent="0.5"/>
    <row r="724" s="52" customFormat="1" ht="25.5" customHeight="1" x14ac:dyDescent="0.5"/>
    <row r="725" s="52" customFormat="1" ht="25.5" customHeight="1" x14ac:dyDescent="0.5"/>
    <row r="726" s="52" customFormat="1" ht="25.5" customHeight="1" x14ac:dyDescent="0.5"/>
    <row r="727" s="52" customFormat="1" ht="25.5" customHeight="1" x14ac:dyDescent="0.5"/>
    <row r="728" s="52" customFormat="1" ht="25.5" customHeight="1" x14ac:dyDescent="0.5"/>
    <row r="729" s="52" customFormat="1" ht="25.5" customHeight="1" x14ac:dyDescent="0.5"/>
    <row r="730" s="52" customFormat="1" ht="25.5" customHeight="1" x14ac:dyDescent="0.5"/>
    <row r="731" s="52" customFormat="1" ht="25.5" customHeight="1" x14ac:dyDescent="0.5"/>
    <row r="732" s="52" customFormat="1" ht="25.5" customHeight="1" x14ac:dyDescent="0.5"/>
    <row r="733" s="52" customFormat="1" ht="25.5" customHeight="1" x14ac:dyDescent="0.5"/>
    <row r="734" s="52" customFormat="1" ht="25.5" customHeight="1" x14ac:dyDescent="0.5"/>
    <row r="735" s="52" customFormat="1" ht="25.5" customHeight="1" x14ac:dyDescent="0.5"/>
    <row r="736" s="52" customFormat="1" ht="25.5" customHeight="1" x14ac:dyDescent="0.5"/>
    <row r="737" s="52" customFormat="1" ht="25.5" customHeight="1" x14ac:dyDescent="0.5"/>
    <row r="738" s="52" customFormat="1" ht="25.5" customHeight="1" x14ac:dyDescent="0.5"/>
    <row r="739" s="52" customFormat="1" ht="25.5" customHeight="1" x14ac:dyDescent="0.5"/>
    <row r="740" s="52" customFormat="1" ht="25.5" customHeight="1" x14ac:dyDescent="0.5"/>
    <row r="741" s="52" customFormat="1" ht="25.5" customHeight="1" x14ac:dyDescent="0.5"/>
    <row r="742" s="52" customFormat="1" ht="25.5" customHeight="1" x14ac:dyDescent="0.5"/>
    <row r="743" s="52" customFormat="1" ht="25.5" customHeight="1" x14ac:dyDescent="0.5"/>
    <row r="744" s="52" customFormat="1" ht="25.5" customHeight="1" x14ac:dyDescent="0.5"/>
    <row r="745" s="52" customFormat="1" ht="25.5" customHeight="1" x14ac:dyDescent="0.5"/>
    <row r="746" s="52" customFormat="1" ht="25.5" customHeight="1" x14ac:dyDescent="0.5"/>
    <row r="747" s="52" customFormat="1" ht="25.5" customHeight="1" x14ac:dyDescent="0.5"/>
    <row r="748" s="52" customFormat="1" ht="25.5" customHeight="1" x14ac:dyDescent="0.5"/>
    <row r="749" s="52" customFormat="1" ht="25.5" customHeight="1" x14ac:dyDescent="0.5"/>
    <row r="750" s="52" customFormat="1" ht="25.5" customHeight="1" x14ac:dyDescent="0.5"/>
    <row r="751" s="52" customFormat="1" ht="25.5" customHeight="1" x14ac:dyDescent="0.5"/>
    <row r="752" s="52" customFormat="1" ht="25.5" customHeight="1" x14ac:dyDescent="0.5"/>
    <row r="753" s="52" customFormat="1" ht="25.5" customHeight="1" x14ac:dyDescent="0.5"/>
    <row r="754" s="52" customFormat="1" ht="25.5" customHeight="1" x14ac:dyDescent="0.5"/>
    <row r="755" s="52" customFormat="1" ht="25.5" customHeight="1" x14ac:dyDescent="0.5"/>
    <row r="756" s="52" customFormat="1" ht="25.5" customHeight="1" x14ac:dyDescent="0.5"/>
    <row r="757" s="52" customFormat="1" ht="25.5" customHeight="1" x14ac:dyDescent="0.5"/>
    <row r="758" s="52" customFormat="1" ht="25.5" customHeight="1" x14ac:dyDescent="0.5"/>
    <row r="759" s="52" customFormat="1" ht="25.5" customHeight="1" x14ac:dyDescent="0.5"/>
    <row r="760" s="52" customFormat="1" ht="25.5" customHeight="1" x14ac:dyDescent="0.5"/>
    <row r="761" s="52" customFormat="1" ht="25.5" customHeight="1" x14ac:dyDescent="0.5"/>
    <row r="762" s="52" customFormat="1" ht="25.5" customHeight="1" x14ac:dyDescent="0.5"/>
    <row r="763" s="52" customFormat="1" ht="25.5" customHeight="1" x14ac:dyDescent="0.5"/>
    <row r="764" s="52" customFormat="1" ht="25.5" customHeight="1" x14ac:dyDescent="0.5"/>
    <row r="765" s="52" customFormat="1" ht="25.5" customHeight="1" x14ac:dyDescent="0.5"/>
    <row r="766" s="52" customFormat="1" ht="25.5" customHeight="1" x14ac:dyDescent="0.5"/>
    <row r="767" s="52" customFormat="1" ht="25.5" customHeight="1" x14ac:dyDescent="0.5"/>
    <row r="768" s="52" customFormat="1" ht="25.5" customHeight="1" x14ac:dyDescent="0.5"/>
    <row r="769" s="52" customFormat="1" ht="25.5" customHeight="1" x14ac:dyDescent="0.5"/>
    <row r="770" s="52" customFormat="1" ht="25.5" customHeight="1" x14ac:dyDescent="0.5"/>
    <row r="771" s="52" customFormat="1" ht="25.5" customHeight="1" x14ac:dyDescent="0.5"/>
    <row r="772" s="52" customFormat="1" ht="25.5" customHeight="1" x14ac:dyDescent="0.5"/>
    <row r="773" s="52" customFormat="1" ht="25.5" customHeight="1" x14ac:dyDescent="0.5"/>
    <row r="774" s="52" customFormat="1" ht="25.5" customHeight="1" x14ac:dyDescent="0.5"/>
    <row r="775" s="52" customFormat="1" ht="25.5" customHeight="1" x14ac:dyDescent="0.5"/>
    <row r="776" s="52" customFormat="1" ht="25.5" customHeight="1" x14ac:dyDescent="0.5"/>
    <row r="777" s="52" customFormat="1" ht="25.5" customHeight="1" x14ac:dyDescent="0.5"/>
    <row r="778" s="52" customFormat="1" ht="25.5" customHeight="1" x14ac:dyDescent="0.5"/>
    <row r="779" s="52" customFormat="1" ht="25.5" customHeight="1" x14ac:dyDescent="0.5"/>
    <row r="780" s="52" customFormat="1" ht="25.5" customHeight="1" x14ac:dyDescent="0.5"/>
    <row r="781" s="52" customFormat="1" ht="25.5" customHeight="1" x14ac:dyDescent="0.5"/>
    <row r="782" s="52" customFormat="1" ht="25.5" customHeight="1" x14ac:dyDescent="0.5"/>
    <row r="783" s="52" customFormat="1" ht="25.5" customHeight="1" x14ac:dyDescent="0.5"/>
    <row r="784" s="52" customFormat="1" ht="25.5" customHeight="1" x14ac:dyDescent="0.5"/>
    <row r="785" s="52" customFormat="1" ht="25.5" customHeight="1" x14ac:dyDescent="0.5"/>
    <row r="786" s="52" customFormat="1" ht="25.5" customHeight="1" x14ac:dyDescent="0.5"/>
    <row r="787" s="52" customFormat="1" ht="25.5" customHeight="1" x14ac:dyDescent="0.5"/>
    <row r="788" s="52" customFormat="1" ht="25.5" customHeight="1" x14ac:dyDescent="0.5"/>
    <row r="789" s="52" customFormat="1" ht="25.5" customHeight="1" x14ac:dyDescent="0.5"/>
    <row r="790" s="52" customFormat="1" ht="25.5" customHeight="1" x14ac:dyDescent="0.5"/>
    <row r="791" s="52" customFormat="1" ht="25.5" customHeight="1" x14ac:dyDescent="0.5"/>
    <row r="792" s="52" customFormat="1" ht="25.5" customHeight="1" x14ac:dyDescent="0.5"/>
    <row r="793" s="52" customFormat="1" ht="25.5" customHeight="1" x14ac:dyDescent="0.5"/>
    <row r="794" s="52" customFormat="1" ht="25.5" customHeight="1" x14ac:dyDescent="0.5"/>
    <row r="795" s="52" customFormat="1" ht="25.5" customHeight="1" x14ac:dyDescent="0.5"/>
    <row r="796" s="52" customFormat="1" ht="25.5" customHeight="1" x14ac:dyDescent="0.5"/>
    <row r="797" s="52" customFormat="1" ht="25.5" customHeight="1" x14ac:dyDescent="0.5"/>
    <row r="798" s="52" customFormat="1" ht="25.5" customHeight="1" x14ac:dyDescent="0.5"/>
    <row r="799" s="52" customFormat="1" ht="25.5" customHeight="1" x14ac:dyDescent="0.5"/>
    <row r="800" s="52" customFormat="1" ht="25.5" customHeight="1" x14ac:dyDescent="0.5"/>
    <row r="801" s="52" customFormat="1" ht="25.5" customHeight="1" x14ac:dyDescent="0.5"/>
    <row r="802" s="52" customFormat="1" ht="25.5" customHeight="1" x14ac:dyDescent="0.5"/>
    <row r="803" s="52" customFormat="1" ht="25.5" customHeight="1" x14ac:dyDescent="0.5"/>
    <row r="804" s="52" customFormat="1" ht="25.5" customHeight="1" x14ac:dyDescent="0.5"/>
    <row r="805" s="52" customFormat="1" ht="25.5" customHeight="1" x14ac:dyDescent="0.5"/>
    <row r="806" s="52" customFormat="1" ht="25.5" customHeight="1" x14ac:dyDescent="0.5"/>
    <row r="807" s="52" customFormat="1" ht="25.5" customHeight="1" x14ac:dyDescent="0.5"/>
    <row r="808" s="52" customFormat="1" ht="25.5" customHeight="1" x14ac:dyDescent="0.5"/>
    <row r="809" s="52" customFormat="1" ht="25.5" customHeight="1" x14ac:dyDescent="0.5"/>
    <row r="810" s="52" customFormat="1" ht="25.5" customHeight="1" x14ac:dyDescent="0.5"/>
    <row r="811" s="52" customFormat="1" ht="25.5" customHeight="1" x14ac:dyDescent="0.5"/>
    <row r="812" s="52" customFormat="1" ht="25.5" customHeight="1" x14ac:dyDescent="0.5"/>
    <row r="813" s="52" customFormat="1" ht="25.5" customHeight="1" x14ac:dyDescent="0.5"/>
    <row r="814" s="52" customFormat="1" ht="25.5" customHeight="1" x14ac:dyDescent="0.5"/>
    <row r="815" s="52" customFormat="1" ht="25.5" customHeight="1" x14ac:dyDescent="0.5"/>
    <row r="816" s="52" customFormat="1" ht="25.5" customHeight="1" x14ac:dyDescent="0.5"/>
    <row r="817" s="52" customFormat="1" ht="25.5" customHeight="1" x14ac:dyDescent="0.5"/>
    <row r="818" s="52" customFormat="1" ht="25.5" customHeight="1" x14ac:dyDescent="0.5"/>
    <row r="819" s="52" customFormat="1" ht="25.5" customHeight="1" x14ac:dyDescent="0.5"/>
    <row r="820" s="52" customFormat="1" ht="25.5" customHeight="1" x14ac:dyDescent="0.5"/>
    <row r="821" s="52" customFormat="1" ht="25.5" customHeight="1" x14ac:dyDescent="0.5"/>
    <row r="822" s="52" customFormat="1" ht="25.5" customHeight="1" x14ac:dyDescent="0.5"/>
    <row r="823" s="52" customFormat="1" ht="25.5" customHeight="1" x14ac:dyDescent="0.5"/>
    <row r="824" s="52" customFormat="1" ht="25.5" customHeight="1" x14ac:dyDescent="0.5"/>
    <row r="825" s="52" customFormat="1" ht="25.5" customHeight="1" x14ac:dyDescent="0.5"/>
    <row r="826" s="52" customFormat="1" ht="25.5" customHeight="1" x14ac:dyDescent="0.5"/>
    <row r="827" s="52" customFormat="1" ht="25.5" customHeight="1" x14ac:dyDescent="0.5"/>
    <row r="828" s="52" customFormat="1" ht="25.5" customHeight="1" x14ac:dyDescent="0.5"/>
    <row r="829" s="52" customFormat="1" ht="25.5" customHeight="1" x14ac:dyDescent="0.5"/>
    <row r="830" s="52" customFormat="1" ht="25.5" customHeight="1" x14ac:dyDescent="0.5"/>
    <row r="831" s="52" customFormat="1" ht="25.5" customHeight="1" x14ac:dyDescent="0.5"/>
    <row r="832" s="52" customFormat="1" ht="25.5" customHeight="1" x14ac:dyDescent="0.5"/>
    <row r="833" s="52" customFormat="1" ht="25.5" customHeight="1" x14ac:dyDescent="0.5"/>
    <row r="834" s="52" customFormat="1" ht="25.5" customHeight="1" x14ac:dyDescent="0.5"/>
    <row r="835" s="52" customFormat="1" ht="25.5" customHeight="1" x14ac:dyDescent="0.5"/>
    <row r="836" s="52" customFormat="1" ht="25.5" customHeight="1" x14ac:dyDescent="0.5"/>
    <row r="837" s="52" customFormat="1" ht="25.5" customHeight="1" x14ac:dyDescent="0.5"/>
    <row r="838" s="52" customFormat="1" ht="25.5" customHeight="1" x14ac:dyDescent="0.5"/>
    <row r="839" s="52" customFormat="1" ht="25.5" customHeight="1" x14ac:dyDescent="0.5"/>
    <row r="840" s="52" customFormat="1" ht="25.5" customHeight="1" x14ac:dyDescent="0.5"/>
    <row r="841" s="52" customFormat="1" ht="25.5" customHeight="1" x14ac:dyDescent="0.5"/>
    <row r="842" s="52" customFormat="1" ht="25.5" customHeight="1" x14ac:dyDescent="0.5"/>
    <row r="843" s="52" customFormat="1" ht="25.5" customHeight="1" x14ac:dyDescent="0.5"/>
    <row r="844" s="52" customFormat="1" ht="25.5" customHeight="1" x14ac:dyDescent="0.5"/>
    <row r="845" s="52" customFormat="1" ht="25.5" customHeight="1" x14ac:dyDescent="0.5"/>
    <row r="846" s="52" customFormat="1" ht="25.5" customHeight="1" x14ac:dyDescent="0.5"/>
    <row r="847" s="52" customFormat="1" ht="25.5" customHeight="1" x14ac:dyDescent="0.5"/>
    <row r="848" s="52" customFormat="1" ht="25.5" customHeight="1" x14ac:dyDescent="0.5"/>
    <row r="849" s="52" customFormat="1" ht="25.5" customHeight="1" x14ac:dyDescent="0.5"/>
    <row r="850" s="52" customFormat="1" ht="25.5" customHeight="1" x14ac:dyDescent="0.5"/>
    <row r="851" s="52" customFormat="1" ht="25.5" customHeight="1" x14ac:dyDescent="0.5"/>
    <row r="852" s="52" customFormat="1" ht="25.5" customHeight="1" x14ac:dyDescent="0.5"/>
    <row r="853" s="52" customFormat="1" ht="25.5" customHeight="1" x14ac:dyDescent="0.5"/>
    <row r="854" s="52" customFormat="1" ht="25.5" customHeight="1" x14ac:dyDescent="0.5"/>
    <row r="855" s="52" customFormat="1" ht="25.5" customHeight="1" x14ac:dyDescent="0.5"/>
    <row r="856" s="52" customFormat="1" ht="25.5" customHeight="1" x14ac:dyDescent="0.5"/>
    <row r="857" s="52" customFormat="1" ht="25.5" customHeight="1" x14ac:dyDescent="0.5"/>
    <row r="858" s="52" customFormat="1" ht="25.5" customHeight="1" x14ac:dyDescent="0.5"/>
    <row r="859" s="52" customFormat="1" ht="25.5" customHeight="1" x14ac:dyDescent="0.5"/>
    <row r="860" s="52" customFormat="1" ht="25.5" customHeight="1" x14ac:dyDescent="0.5"/>
    <row r="861" s="52" customFormat="1" ht="25.5" customHeight="1" x14ac:dyDescent="0.5"/>
    <row r="862" s="52" customFormat="1" ht="25.5" customHeight="1" x14ac:dyDescent="0.5"/>
    <row r="863" s="52" customFormat="1" ht="25.5" customHeight="1" x14ac:dyDescent="0.5"/>
    <row r="864" s="52" customFormat="1" ht="25.5" customHeight="1" x14ac:dyDescent="0.5"/>
    <row r="865" s="52" customFormat="1" ht="25.5" customHeight="1" x14ac:dyDescent="0.5"/>
    <row r="866" s="52" customFormat="1" ht="25.5" customHeight="1" x14ac:dyDescent="0.5"/>
    <row r="867" s="52" customFormat="1" ht="25.5" customHeight="1" x14ac:dyDescent="0.5"/>
    <row r="868" s="52" customFormat="1" ht="25.5" customHeight="1" x14ac:dyDescent="0.5"/>
    <row r="869" s="52" customFormat="1" ht="25.5" customHeight="1" x14ac:dyDescent="0.5"/>
    <row r="870" s="52" customFormat="1" ht="25.5" customHeight="1" x14ac:dyDescent="0.5"/>
    <row r="871" s="52" customFormat="1" ht="25.5" customHeight="1" x14ac:dyDescent="0.5"/>
    <row r="872" s="52" customFormat="1" ht="25.5" customHeight="1" x14ac:dyDescent="0.5"/>
    <row r="873" s="52" customFormat="1" ht="25.5" customHeight="1" x14ac:dyDescent="0.5"/>
    <row r="874" s="52" customFormat="1" ht="25.5" customHeight="1" x14ac:dyDescent="0.5"/>
    <row r="875" s="52" customFormat="1" ht="25.5" customHeight="1" x14ac:dyDescent="0.5"/>
    <row r="876" s="52" customFormat="1" ht="25.5" customHeight="1" x14ac:dyDescent="0.5"/>
    <row r="877" s="52" customFormat="1" ht="25.5" customHeight="1" x14ac:dyDescent="0.5"/>
    <row r="878" s="52" customFormat="1" ht="25.5" customHeight="1" x14ac:dyDescent="0.5"/>
    <row r="879" s="52" customFormat="1" ht="25.5" customHeight="1" x14ac:dyDescent="0.5"/>
    <row r="880" s="52" customFormat="1" ht="25.5" customHeight="1" x14ac:dyDescent="0.5"/>
    <row r="881" s="52" customFormat="1" ht="25.5" customHeight="1" x14ac:dyDescent="0.5"/>
    <row r="882" s="52" customFormat="1" ht="25.5" customHeight="1" x14ac:dyDescent="0.5"/>
    <row r="883" s="52" customFormat="1" ht="25.5" customHeight="1" x14ac:dyDescent="0.5"/>
    <row r="884" s="52" customFormat="1" ht="25.5" customHeight="1" x14ac:dyDescent="0.5"/>
    <row r="885" s="52" customFormat="1" ht="25.5" customHeight="1" x14ac:dyDescent="0.5"/>
    <row r="886" s="52" customFormat="1" ht="25.5" customHeight="1" x14ac:dyDescent="0.5"/>
    <row r="887" s="52" customFormat="1" ht="25.5" customHeight="1" x14ac:dyDescent="0.5"/>
    <row r="888" s="52" customFormat="1" ht="25.5" customHeight="1" x14ac:dyDescent="0.5"/>
    <row r="889" s="52" customFormat="1" ht="25.5" customHeight="1" x14ac:dyDescent="0.5"/>
    <row r="890" s="52" customFormat="1" ht="25.5" customHeight="1" x14ac:dyDescent="0.5"/>
    <row r="891" s="52" customFormat="1" ht="25.5" customHeight="1" x14ac:dyDescent="0.5"/>
    <row r="892" s="52" customFormat="1" ht="25.5" customHeight="1" x14ac:dyDescent="0.5"/>
    <row r="893" s="52" customFormat="1" ht="25.5" customHeight="1" x14ac:dyDescent="0.5"/>
    <row r="894" s="52" customFormat="1" ht="25.5" customHeight="1" x14ac:dyDescent="0.5"/>
    <row r="895" s="52" customFormat="1" ht="25.5" customHeight="1" x14ac:dyDescent="0.5"/>
    <row r="896" s="52" customFormat="1" ht="25.5" customHeight="1" x14ac:dyDescent="0.5"/>
    <row r="897" s="52" customFormat="1" ht="25.5" customHeight="1" x14ac:dyDescent="0.5"/>
    <row r="898" s="52" customFormat="1" ht="25.5" customHeight="1" x14ac:dyDescent="0.5"/>
    <row r="899" s="52" customFormat="1" ht="25.5" customHeight="1" x14ac:dyDescent="0.5"/>
    <row r="900" s="52" customFormat="1" ht="25.5" customHeight="1" x14ac:dyDescent="0.5"/>
    <row r="901" s="52" customFormat="1" ht="25.5" customHeight="1" x14ac:dyDescent="0.5"/>
    <row r="902" s="52" customFormat="1" ht="25.5" customHeight="1" x14ac:dyDescent="0.5"/>
    <row r="903" s="52" customFormat="1" ht="25.5" customHeight="1" x14ac:dyDescent="0.5"/>
    <row r="904" s="52" customFormat="1" ht="25.5" customHeight="1" x14ac:dyDescent="0.5"/>
    <row r="905" s="52" customFormat="1" ht="25.5" customHeight="1" x14ac:dyDescent="0.5"/>
    <row r="906" s="52" customFormat="1" ht="25.5" customHeight="1" x14ac:dyDescent="0.5"/>
    <row r="907" s="52" customFormat="1" ht="25.5" customHeight="1" x14ac:dyDescent="0.5"/>
    <row r="908" s="52" customFormat="1" ht="25.5" customHeight="1" x14ac:dyDescent="0.5"/>
    <row r="909" s="52" customFormat="1" ht="25.5" customHeight="1" x14ac:dyDescent="0.5"/>
    <row r="910" s="52" customFormat="1" ht="25.5" customHeight="1" x14ac:dyDescent="0.5"/>
    <row r="911" s="52" customFormat="1" ht="25.5" customHeight="1" x14ac:dyDescent="0.5"/>
    <row r="912" s="52" customFormat="1" ht="25.5" customHeight="1" x14ac:dyDescent="0.5"/>
    <row r="913" s="52" customFormat="1" ht="25.5" customHeight="1" x14ac:dyDescent="0.5"/>
    <row r="914" s="52" customFormat="1" ht="25.5" customHeight="1" x14ac:dyDescent="0.5"/>
    <row r="915" s="52" customFormat="1" ht="25.5" customHeight="1" x14ac:dyDescent="0.5"/>
    <row r="916" s="52" customFormat="1" ht="25.5" customHeight="1" x14ac:dyDescent="0.5"/>
    <row r="917" s="52" customFormat="1" ht="25.5" customHeight="1" x14ac:dyDescent="0.5"/>
    <row r="918" s="52" customFormat="1" ht="25.5" customHeight="1" x14ac:dyDescent="0.5"/>
    <row r="919" s="52" customFormat="1" ht="25.5" customHeight="1" x14ac:dyDescent="0.5"/>
    <row r="920" s="52" customFormat="1" ht="25.5" customHeight="1" x14ac:dyDescent="0.5"/>
    <row r="921" s="52" customFormat="1" ht="25.5" customHeight="1" x14ac:dyDescent="0.5"/>
    <row r="922" s="52" customFormat="1" ht="25.5" customHeight="1" x14ac:dyDescent="0.5"/>
    <row r="923" s="52" customFormat="1" ht="25.5" customHeight="1" x14ac:dyDescent="0.5"/>
    <row r="924" s="52" customFormat="1" ht="25.5" customHeight="1" x14ac:dyDescent="0.5"/>
    <row r="925" s="52" customFormat="1" ht="25.5" customHeight="1" x14ac:dyDescent="0.5"/>
    <row r="926" s="52" customFormat="1" ht="25.5" customHeight="1" x14ac:dyDescent="0.5"/>
    <row r="927" s="52" customFormat="1" ht="25.5" customHeight="1" x14ac:dyDescent="0.5"/>
    <row r="928" s="52" customFormat="1" ht="25.5" customHeight="1" x14ac:dyDescent="0.5"/>
    <row r="929" s="52" customFormat="1" ht="25.5" customHeight="1" x14ac:dyDescent="0.5"/>
    <row r="930" s="52" customFormat="1" ht="25.5" customHeight="1" x14ac:dyDescent="0.5"/>
    <row r="931" s="52" customFormat="1" ht="25.5" customHeight="1" x14ac:dyDescent="0.5"/>
    <row r="932" s="52" customFormat="1" ht="25.5" customHeight="1" x14ac:dyDescent="0.5"/>
    <row r="933" s="52" customFormat="1" ht="25.5" customHeight="1" x14ac:dyDescent="0.5"/>
    <row r="934" s="52" customFormat="1" ht="25.5" customHeight="1" x14ac:dyDescent="0.5"/>
    <row r="935" s="52" customFormat="1" ht="25.5" customHeight="1" x14ac:dyDescent="0.5"/>
    <row r="936" s="52" customFormat="1" ht="25.5" customHeight="1" x14ac:dyDescent="0.5"/>
    <row r="937" s="52" customFormat="1" ht="25.5" customHeight="1" x14ac:dyDescent="0.5"/>
    <row r="938" s="52" customFormat="1" ht="25.5" customHeight="1" x14ac:dyDescent="0.5"/>
    <row r="939" s="52" customFormat="1" ht="25.5" customHeight="1" x14ac:dyDescent="0.5"/>
    <row r="940" s="52" customFormat="1" ht="25.5" customHeight="1" x14ac:dyDescent="0.5"/>
    <row r="941" s="52" customFormat="1" ht="25.5" customHeight="1" x14ac:dyDescent="0.5"/>
    <row r="942" s="52" customFormat="1" ht="25.5" customHeight="1" x14ac:dyDescent="0.5"/>
    <row r="943" s="52" customFormat="1" ht="25.5" customHeight="1" x14ac:dyDescent="0.5"/>
    <row r="944" s="52" customFormat="1" ht="25.5" customHeight="1" x14ac:dyDescent="0.5"/>
    <row r="945" s="52" customFormat="1" ht="25.5" customHeight="1" x14ac:dyDescent="0.5"/>
    <row r="946" s="52" customFormat="1" ht="25.5" customHeight="1" x14ac:dyDescent="0.5"/>
    <row r="947" s="52" customFormat="1" ht="25.5" customHeight="1" x14ac:dyDescent="0.5"/>
    <row r="948" s="52" customFormat="1" ht="25.5" customHeight="1" x14ac:dyDescent="0.5"/>
    <row r="949" s="52" customFormat="1" ht="25.5" customHeight="1" x14ac:dyDescent="0.5"/>
    <row r="950" s="52" customFormat="1" ht="25.5" customHeight="1" x14ac:dyDescent="0.5"/>
    <row r="951" s="52" customFormat="1" ht="25.5" customHeight="1" x14ac:dyDescent="0.5"/>
    <row r="952" s="52" customFormat="1" ht="25.5" customHeight="1" x14ac:dyDescent="0.5"/>
    <row r="953" s="52" customFormat="1" ht="25.5" customHeight="1" x14ac:dyDescent="0.5"/>
    <row r="954" s="52" customFormat="1" ht="25.5" customHeight="1" x14ac:dyDescent="0.5"/>
    <row r="955" s="52" customFormat="1" ht="25.5" customHeight="1" x14ac:dyDescent="0.5"/>
    <row r="956" s="52" customFormat="1" ht="25.5" customHeight="1" x14ac:dyDescent="0.5"/>
    <row r="957" s="52" customFormat="1" ht="25.5" customHeight="1" x14ac:dyDescent="0.5"/>
    <row r="958" s="52" customFormat="1" ht="25.5" customHeight="1" x14ac:dyDescent="0.5"/>
    <row r="959" s="52" customFormat="1" ht="25.5" customHeight="1" x14ac:dyDescent="0.5"/>
    <row r="960" s="52" customFormat="1" ht="25.5" customHeight="1" x14ac:dyDescent="0.5"/>
    <row r="961" s="52" customFormat="1" ht="25.5" customHeight="1" x14ac:dyDescent="0.5"/>
    <row r="962" s="52" customFormat="1" ht="25.5" customHeight="1" x14ac:dyDescent="0.5"/>
    <row r="963" s="52" customFormat="1" ht="25.5" customHeight="1" x14ac:dyDescent="0.5"/>
    <row r="964" s="52" customFormat="1" ht="25.5" customHeight="1" x14ac:dyDescent="0.5"/>
    <row r="965" s="52" customFormat="1" ht="25.5" customHeight="1" x14ac:dyDescent="0.5"/>
    <row r="966" s="52" customFormat="1" ht="25.5" customHeight="1" x14ac:dyDescent="0.5"/>
    <row r="967" s="52" customFormat="1" ht="25.5" customHeight="1" x14ac:dyDescent="0.5"/>
    <row r="968" s="52" customFormat="1" ht="25.5" customHeight="1" x14ac:dyDescent="0.5"/>
    <row r="969" s="52" customFormat="1" ht="25.5" customHeight="1" x14ac:dyDescent="0.5"/>
    <row r="970" s="52" customFormat="1" ht="25.5" customHeight="1" x14ac:dyDescent="0.5"/>
    <row r="971" s="52" customFormat="1" ht="25.5" customHeight="1" x14ac:dyDescent="0.5"/>
    <row r="972" s="52" customFormat="1" ht="25.5" customHeight="1" x14ac:dyDescent="0.5"/>
    <row r="973" s="52" customFormat="1" ht="25.5" customHeight="1" x14ac:dyDescent="0.5"/>
    <row r="974" s="52" customFormat="1" ht="25.5" customHeight="1" x14ac:dyDescent="0.5"/>
    <row r="975" s="52" customFormat="1" ht="25.5" customHeight="1" x14ac:dyDescent="0.5"/>
    <row r="976" s="52" customFormat="1" ht="25.5" customHeight="1" x14ac:dyDescent="0.5"/>
    <row r="977" s="52" customFormat="1" ht="25.5" customHeight="1" x14ac:dyDescent="0.5"/>
    <row r="978" s="52" customFormat="1" ht="25.5" customHeight="1" x14ac:dyDescent="0.5"/>
    <row r="979" s="52" customFormat="1" ht="25.5" customHeight="1" x14ac:dyDescent="0.5"/>
    <row r="980" s="52" customFormat="1" ht="25.5" customHeight="1" x14ac:dyDescent="0.5"/>
    <row r="981" s="52" customFormat="1" ht="25.5" customHeight="1" x14ac:dyDescent="0.5"/>
    <row r="982" s="52" customFormat="1" ht="25.5" customHeight="1" x14ac:dyDescent="0.5"/>
    <row r="983" s="52" customFormat="1" ht="25.5" customHeight="1" x14ac:dyDescent="0.5"/>
    <row r="984" s="52" customFormat="1" ht="25.5" customHeight="1" x14ac:dyDescent="0.5"/>
    <row r="985" s="52" customFormat="1" ht="25.5" customHeight="1" x14ac:dyDescent="0.5"/>
    <row r="986" s="52" customFormat="1" ht="25.5" customHeight="1" x14ac:dyDescent="0.5"/>
    <row r="987" s="52" customFormat="1" ht="25.5" customHeight="1" x14ac:dyDescent="0.5"/>
    <row r="988" s="52" customFormat="1" ht="25.5" customHeight="1" x14ac:dyDescent="0.5"/>
    <row r="989" s="52" customFormat="1" ht="25.5" customHeight="1" x14ac:dyDescent="0.5"/>
    <row r="990" s="52" customFormat="1" ht="25.5" customHeight="1" x14ac:dyDescent="0.5"/>
    <row r="991" s="52" customFormat="1" ht="25.5" customHeight="1" x14ac:dyDescent="0.5"/>
    <row r="992" s="52" customFormat="1" ht="25.5" customHeight="1" x14ac:dyDescent="0.5"/>
    <row r="993" s="52" customFormat="1" ht="25.5" customHeight="1" x14ac:dyDescent="0.5"/>
    <row r="994" s="52" customFormat="1" ht="25.5" customHeight="1" x14ac:dyDescent="0.5"/>
    <row r="995" s="52" customFormat="1" ht="25.5" customHeight="1" x14ac:dyDescent="0.5"/>
    <row r="996" s="52" customFormat="1" ht="25.5" customHeight="1" x14ac:dyDescent="0.5"/>
    <row r="997" s="52" customFormat="1" ht="25.5" customHeight="1" x14ac:dyDescent="0.5"/>
    <row r="998" s="52" customFormat="1" ht="25.5" customHeight="1" x14ac:dyDescent="0.5"/>
    <row r="999" s="52" customFormat="1" ht="25.5" customHeight="1" x14ac:dyDescent="0.5"/>
    <row r="1000" s="52" customFormat="1" ht="25.5" customHeight="1" x14ac:dyDescent="0.5"/>
    <row r="1001" s="52" customFormat="1" ht="25.5" customHeight="1" x14ac:dyDescent="0.5"/>
    <row r="1002" s="52" customFormat="1" ht="25.5" customHeight="1" x14ac:dyDescent="0.5"/>
    <row r="1003" s="52" customFormat="1" ht="25.5" customHeight="1" x14ac:dyDescent="0.5"/>
    <row r="1004" s="52" customFormat="1" ht="25.5" customHeight="1" x14ac:dyDescent="0.5"/>
    <row r="1005" s="52" customFormat="1" ht="25.5" customHeight="1" x14ac:dyDescent="0.5"/>
    <row r="1006" s="52" customFormat="1" ht="25.5" customHeight="1" x14ac:dyDescent="0.5"/>
    <row r="1007" s="52" customFormat="1" ht="25.5" customHeight="1" x14ac:dyDescent="0.5"/>
    <row r="1008" s="52" customFormat="1" ht="25.5" customHeight="1" x14ac:dyDescent="0.5"/>
    <row r="1009" s="52" customFormat="1" ht="25.5" customHeight="1" x14ac:dyDescent="0.5"/>
    <row r="1010" s="52" customFormat="1" ht="25.5" customHeight="1" x14ac:dyDescent="0.5"/>
  </sheetData>
  <mergeCells count="12">
    <mergeCell ref="G5:G6"/>
    <mergeCell ref="H5:H6"/>
    <mergeCell ref="A1:J3"/>
    <mergeCell ref="A4:A6"/>
    <mergeCell ref="B4:B6"/>
    <mergeCell ref="C4:C6"/>
    <mergeCell ref="D4:H4"/>
    <mergeCell ref="I4:I6"/>
    <mergeCell ref="J4:J6"/>
    <mergeCell ref="D5:D6"/>
    <mergeCell ref="E5:E6"/>
    <mergeCell ref="F5:F6"/>
  </mergeCells>
  <pageMargins left="0.7" right="0.7" top="0.75" bottom="0.75" header="0.3" footer="0.3"/>
  <pageSetup paperSize="9" scale="38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4"/>
  <sheetViews>
    <sheetView zoomScale="69" zoomScaleNormal="69" workbookViewId="0">
      <selection activeCell="N22" sqref="N22"/>
    </sheetView>
  </sheetViews>
  <sheetFormatPr defaultColWidth="12.625" defaultRowHeight="15" customHeight="1" x14ac:dyDescent="0.5"/>
  <cols>
    <col min="1" max="1" width="7.125" style="5" customWidth="1"/>
    <col min="2" max="2" width="60.375" style="5" customWidth="1"/>
    <col min="3" max="3" width="42" style="5" customWidth="1"/>
    <col min="4" max="5" width="11.875" style="5" customWidth="1"/>
    <col min="6" max="7" width="8.125" style="5" customWidth="1"/>
    <col min="8" max="8" width="6.625" style="5" customWidth="1"/>
    <col min="9" max="9" width="17.875" style="5" customWidth="1"/>
    <col min="10" max="10" width="50.125" style="5" customWidth="1"/>
    <col min="11" max="26" width="11.875" style="5" customWidth="1"/>
    <col min="27" max="16384" width="12.625" style="5"/>
  </cols>
  <sheetData>
    <row r="1" spans="1:18" ht="25.5" customHeight="1" x14ac:dyDescent="0.5">
      <c r="A1" s="171" t="s">
        <v>26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8" ht="25.5" customHeight="1" x14ac:dyDescent="0.5">
      <c r="A2" s="172"/>
      <c r="B2" s="172"/>
      <c r="C2" s="172"/>
      <c r="D2" s="172"/>
      <c r="E2" s="172"/>
      <c r="F2" s="172"/>
      <c r="G2" s="172"/>
      <c r="H2" s="172"/>
      <c r="I2" s="172"/>
      <c r="J2" s="172"/>
    </row>
    <row r="3" spans="1:18" ht="65.45" customHeight="1" x14ac:dyDescent="0.5">
      <c r="A3" s="173"/>
      <c r="B3" s="172"/>
      <c r="C3" s="173"/>
      <c r="D3" s="173"/>
      <c r="E3" s="173"/>
      <c r="F3" s="173"/>
      <c r="G3" s="173"/>
      <c r="H3" s="173"/>
      <c r="I3" s="173"/>
      <c r="J3" s="173"/>
    </row>
    <row r="4" spans="1:18" ht="25.5" customHeight="1" x14ac:dyDescent="0.5">
      <c r="A4" s="174" t="s">
        <v>39</v>
      </c>
      <c r="B4" s="176" t="s">
        <v>71</v>
      </c>
      <c r="C4" s="179" t="s">
        <v>0</v>
      </c>
      <c r="D4" s="181" t="s">
        <v>1</v>
      </c>
      <c r="E4" s="182"/>
      <c r="F4" s="182"/>
      <c r="G4" s="182"/>
      <c r="H4" s="183"/>
      <c r="I4" s="184" t="s">
        <v>2</v>
      </c>
      <c r="J4" s="184" t="s">
        <v>3</v>
      </c>
    </row>
    <row r="5" spans="1:18" ht="25.5" customHeight="1" x14ac:dyDescent="0.5">
      <c r="A5" s="175"/>
      <c r="B5" s="177"/>
      <c r="C5" s="180"/>
      <c r="D5" s="187" t="s">
        <v>4</v>
      </c>
      <c r="E5" s="188" t="s">
        <v>38</v>
      </c>
      <c r="F5" s="187" t="s">
        <v>5</v>
      </c>
      <c r="G5" s="187" t="s">
        <v>6</v>
      </c>
      <c r="H5" s="187" t="s">
        <v>7</v>
      </c>
      <c r="I5" s="185"/>
      <c r="J5" s="185"/>
    </row>
    <row r="6" spans="1:18" ht="25.5" customHeight="1" x14ac:dyDescent="0.5">
      <c r="A6" s="175"/>
      <c r="B6" s="178"/>
      <c r="C6" s="180"/>
      <c r="D6" s="186"/>
      <c r="E6" s="186"/>
      <c r="F6" s="186"/>
      <c r="G6" s="186"/>
      <c r="H6" s="186"/>
      <c r="I6" s="186"/>
      <c r="J6" s="186"/>
    </row>
    <row r="7" spans="1:18" ht="25.5" customHeight="1" thickBot="1" x14ac:dyDescent="0.55000000000000004">
      <c r="A7" s="30"/>
      <c r="B7" s="27" t="s">
        <v>63</v>
      </c>
      <c r="C7" s="30"/>
      <c r="D7" s="28"/>
      <c r="E7" s="29"/>
      <c r="F7" s="29"/>
      <c r="G7" s="29"/>
      <c r="H7" s="29"/>
      <c r="I7" s="29"/>
      <c r="J7" s="29"/>
    </row>
    <row r="8" spans="1:18" ht="28.35" customHeight="1" thickBot="1" x14ac:dyDescent="0.55000000000000004">
      <c r="A8" s="39"/>
      <c r="B8" s="14" t="s">
        <v>45</v>
      </c>
      <c r="C8" s="32" t="s">
        <v>8</v>
      </c>
      <c r="D8" s="33"/>
      <c r="E8" s="33"/>
      <c r="F8" s="33"/>
      <c r="G8" s="33"/>
      <c r="H8" s="33"/>
      <c r="I8" s="33"/>
      <c r="J8" s="33"/>
    </row>
    <row r="9" spans="1:18" ht="25.5" customHeight="1" x14ac:dyDescent="0.5">
      <c r="A9" s="40"/>
      <c r="B9" s="15" t="s">
        <v>32</v>
      </c>
      <c r="C9" s="34"/>
      <c r="D9" s="35"/>
      <c r="E9" s="35"/>
      <c r="F9" s="35"/>
      <c r="G9" s="35"/>
      <c r="H9" s="35"/>
      <c r="I9" s="35"/>
      <c r="J9" s="35"/>
    </row>
    <row r="10" spans="1:18" ht="25.5" customHeight="1" x14ac:dyDescent="0.5">
      <c r="A10" s="1">
        <v>1</v>
      </c>
      <c r="B10" s="2" t="s">
        <v>9</v>
      </c>
      <c r="C10" s="2" t="s">
        <v>41</v>
      </c>
      <c r="D10" s="9">
        <v>2568000</v>
      </c>
      <c r="E10" s="31" t="s">
        <v>69</v>
      </c>
      <c r="F10" s="31" t="s">
        <v>69</v>
      </c>
      <c r="G10" s="31" t="s">
        <v>69</v>
      </c>
      <c r="H10" s="31" t="s">
        <v>69</v>
      </c>
      <c r="I10" s="7" t="s">
        <v>43</v>
      </c>
      <c r="J10" s="7" t="s">
        <v>67</v>
      </c>
      <c r="N10" s="161" t="s">
        <v>35</v>
      </c>
      <c r="O10" s="162"/>
      <c r="P10" s="162"/>
      <c r="Q10" s="162"/>
      <c r="R10" s="163"/>
    </row>
    <row r="11" spans="1:18" ht="25.5" customHeight="1" x14ac:dyDescent="0.5">
      <c r="A11" s="1">
        <v>2</v>
      </c>
      <c r="B11" s="2" t="s">
        <v>27</v>
      </c>
      <c r="C11" s="2" t="s">
        <v>40</v>
      </c>
      <c r="D11" s="9">
        <v>138800</v>
      </c>
      <c r="E11" s="31" t="s">
        <v>69</v>
      </c>
      <c r="F11" s="31" t="s">
        <v>69</v>
      </c>
      <c r="G11" s="31" t="s">
        <v>69</v>
      </c>
      <c r="H11" s="31" t="s">
        <v>69</v>
      </c>
      <c r="I11" s="7" t="s">
        <v>43</v>
      </c>
      <c r="J11" s="7" t="s">
        <v>67</v>
      </c>
      <c r="N11" s="164"/>
      <c r="O11" s="165"/>
      <c r="P11" s="165"/>
      <c r="Q11" s="165"/>
      <c r="R11" s="166"/>
    </row>
    <row r="12" spans="1:18" ht="25.5" customHeight="1" x14ac:dyDescent="0.5">
      <c r="A12" s="1">
        <v>3</v>
      </c>
      <c r="B12" s="2" t="s">
        <v>28</v>
      </c>
      <c r="C12" s="2" t="s">
        <v>40</v>
      </c>
      <c r="D12" s="9">
        <v>1000</v>
      </c>
      <c r="E12" s="31" t="s">
        <v>69</v>
      </c>
      <c r="F12" s="31" t="s">
        <v>69</v>
      </c>
      <c r="G12" s="31" t="s">
        <v>69</v>
      </c>
      <c r="H12" s="31" t="s">
        <v>69</v>
      </c>
      <c r="I12" s="7" t="s">
        <v>43</v>
      </c>
      <c r="J12" s="7" t="s">
        <v>67</v>
      </c>
      <c r="N12" s="164"/>
      <c r="O12" s="165"/>
      <c r="P12" s="165"/>
      <c r="Q12" s="165"/>
      <c r="R12" s="166"/>
    </row>
    <row r="13" spans="1:18" ht="25.5" customHeight="1" x14ac:dyDescent="0.5">
      <c r="A13" s="1">
        <v>4</v>
      </c>
      <c r="B13" s="2" t="s">
        <v>29</v>
      </c>
      <c r="C13" s="2" t="s">
        <v>11</v>
      </c>
      <c r="D13" s="9">
        <v>7100</v>
      </c>
      <c r="E13" s="31" t="s">
        <v>69</v>
      </c>
      <c r="F13" s="31" t="s">
        <v>69</v>
      </c>
      <c r="G13" s="31" t="s">
        <v>69</v>
      </c>
      <c r="H13" s="31" t="s">
        <v>69</v>
      </c>
      <c r="I13" s="7" t="s">
        <v>43</v>
      </c>
      <c r="J13" s="7" t="s">
        <v>67</v>
      </c>
      <c r="N13" s="164"/>
      <c r="O13" s="165"/>
      <c r="P13" s="165"/>
      <c r="Q13" s="165"/>
      <c r="R13" s="166"/>
    </row>
    <row r="14" spans="1:18" ht="25.5" customHeight="1" x14ac:dyDescent="0.5">
      <c r="A14" s="1">
        <v>5</v>
      </c>
      <c r="B14" s="2" t="s">
        <v>30</v>
      </c>
      <c r="C14" s="2" t="s">
        <v>11</v>
      </c>
      <c r="D14" s="9">
        <v>72500</v>
      </c>
      <c r="E14" s="31" t="s">
        <v>69</v>
      </c>
      <c r="F14" s="31" t="s">
        <v>69</v>
      </c>
      <c r="G14" s="31" t="s">
        <v>69</v>
      </c>
      <c r="H14" s="31" t="s">
        <v>69</v>
      </c>
      <c r="I14" s="7" t="s">
        <v>43</v>
      </c>
      <c r="J14" s="7" t="s">
        <v>67</v>
      </c>
      <c r="N14" s="164"/>
      <c r="O14" s="165"/>
      <c r="P14" s="165"/>
      <c r="Q14" s="165"/>
      <c r="R14" s="166"/>
    </row>
    <row r="15" spans="1:18" ht="25.5" customHeight="1" x14ac:dyDescent="0.5">
      <c r="A15" s="1">
        <v>6</v>
      </c>
      <c r="B15" s="2" t="s">
        <v>10</v>
      </c>
      <c r="C15" s="2" t="s">
        <v>11</v>
      </c>
      <c r="D15" s="9">
        <v>139200</v>
      </c>
      <c r="E15" s="31" t="s">
        <v>69</v>
      </c>
      <c r="F15" s="31" t="s">
        <v>69</v>
      </c>
      <c r="G15" s="31" t="s">
        <v>69</v>
      </c>
      <c r="H15" s="31" t="s">
        <v>69</v>
      </c>
      <c r="I15" s="7" t="s">
        <v>43</v>
      </c>
      <c r="J15" s="7" t="s">
        <v>67</v>
      </c>
      <c r="N15" s="170"/>
      <c r="O15" s="165"/>
      <c r="P15" s="165"/>
      <c r="Q15" s="165"/>
      <c r="R15" s="166"/>
    </row>
    <row r="16" spans="1:18" ht="25.5" customHeight="1" x14ac:dyDescent="0.5">
      <c r="A16" s="1">
        <v>7</v>
      </c>
      <c r="B16" s="2" t="s">
        <v>12</v>
      </c>
      <c r="C16" s="2" t="s">
        <v>13</v>
      </c>
      <c r="D16" s="9">
        <v>48800</v>
      </c>
      <c r="E16" s="31" t="s">
        <v>69</v>
      </c>
      <c r="F16" s="31" t="s">
        <v>69</v>
      </c>
      <c r="G16" s="31" t="s">
        <v>69</v>
      </c>
      <c r="H16" s="31" t="s">
        <v>69</v>
      </c>
      <c r="I16" s="7" t="s">
        <v>43</v>
      </c>
      <c r="J16" s="7" t="s">
        <v>67</v>
      </c>
      <c r="N16" s="167"/>
      <c r="O16" s="168"/>
      <c r="P16" s="168"/>
      <c r="Q16" s="168"/>
      <c r="R16" s="169"/>
    </row>
    <row r="17" spans="1:16" ht="25.5" customHeight="1" x14ac:dyDescent="0.5">
      <c r="A17" s="1">
        <v>8</v>
      </c>
      <c r="B17" s="2" t="s">
        <v>14</v>
      </c>
      <c r="C17" s="2" t="s">
        <v>15</v>
      </c>
      <c r="D17" s="7">
        <v>108000</v>
      </c>
      <c r="E17" s="31" t="s">
        <v>69</v>
      </c>
      <c r="F17" s="31" t="s">
        <v>69</v>
      </c>
      <c r="G17" s="31" t="s">
        <v>69</v>
      </c>
      <c r="H17" s="31" t="s">
        <v>69</v>
      </c>
      <c r="I17" s="7" t="s">
        <v>43</v>
      </c>
      <c r="J17" s="7" t="s">
        <v>67</v>
      </c>
      <c r="L17" s="161" t="s">
        <v>35</v>
      </c>
      <c r="M17" s="162"/>
      <c r="N17" s="162"/>
      <c r="O17" s="162"/>
      <c r="P17" s="163"/>
    </row>
    <row r="18" spans="1:16" ht="25.5" customHeight="1" x14ac:dyDescent="0.5">
      <c r="A18" s="1">
        <v>9</v>
      </c>
      <c r="B18" s="2" t="s">
        <v>31</v>
      </c>
      <c r="C18" s="2" t="s">
        <v>11</v>
      </c>
      <c r="D18" s="7">
        <v>2800</v>
      </c>
      <c r="E18" s="31" t="s">
        <v>69</v>
      </c>
      <c r="F18" s="31" t="s">
        <v>69</v>
      </c>
      <c r="G18" s="31" t="s">
        <v>69</v>
      </c>
      <c r="H18" s="31" t="s">
        <v>69</v>
      </c>
      <c r="I18" s="7" t="s">
        <v>43</v>
      </c>
      <c r="J18" s="7" t="s">
        <v>67</v>
      </c>
      <c r="L18" s="164"/>
      <c r="M18" s="165"/>
      <c r="N18" s="165"/>
      <c r="O18" s="165"/>
      <c r="P18" s="166"/>
    </row>
    <row r="19" spans="1:16" ht="25.5" customHeight="1" x14ac:dyDescent="0.5">
      <c r="A19" s="1">
        <v>10</v>
      </c>
      <c r="B19" s="2" t="s">
        <v>16</v>
      </c>
      <c r="C19" s="2" t="s">
        <v>17</v>
      </c>
      <c r="D19" s="7">
        <v>18900</v>
      </c>
      <c r="E19" s="31" t="s">
        <v>69</v>
      </c>
      <c r="F19" s="31" t="s">
        <v>69</v>
      </c>
      <c r="G19" s="31" t="s">
        <v>69</v>
      </c>
      <c r="H19" s="31" t="s">
        <v>69</v>
      </c>
      <c r="I19" s="7" t="s">
        <v>43</v>
      </c>
      <c r="J19" s="7" t="s">
        <v>67</v>
      </c>
      <c r="L19" s="170"/>
      <c r="M19" s="165"/>
      <c r="N19" s="165"/>
      <c r="O19" s="165"/>
      <c r="P19" s="166"/>
    </row>
    <row r="20" spans="1:16" ht="25.5" customHeight="1" x14ac:dyDescent="0.5">
      <c r="A20" s="1">
        <v>11</v>
      </c>
      <c r="B20" s="4" t="s">
        <v>18</v>
      </c>
      <c r="C20" s="10" t="s">
        <v>34</v>
      </c>
      <c r="D20" s="7">
        <v>1125000</v>
      </c>
      <c r="E20" s="31" t="s">
        <v>69</v>
      </c>
      <c r="F20" s="31" t="s">
        <v>69</v>
      </c>
      <c r="G20" s="31" t="s">
        <v>69</v>
      </c>
      <c r="H20" s="31" t="s">
        <v>69</v>
      </c>
      <c r="I20" s="7" t="s">
        <v>43</v>
      </c>
      <c r="J20" s="7" t="s">
        <v>67</v>
      </c>
      <c r="L20" s="167"/>
      <c r="M20" s="168"/>
      <c r="N20" s="168"/>
      <c r="O20" s="168"/>
      <c r="P20" s="169"/>
    </row>
    <row r="21" spans="1:16" ht="25.5" customHeight="1" x14ac:dyDescent="0.5">
      <c r="A21" s="1">
        <v>12</v>
      </c>
      <c r="B21" s="2" t="s">
        <v>19</v>
      </c>
      <c r="C21" s="10" t="s">
        <v>34</v>
      </c>
      <c r="D21" s="7">
        <v>1950000</v>
      </c>
      <c r="E21" s="31" t="s">
        <v>69</v>
      </c>
      <c r="F21" s="31" t="s">
        <v>69</v>
      </c>
      <c r="G21" s="31" t="s">
        <v>69</v>
      </c>
      <c r="H21" s="31" t="s">
        <v>69</v>
      </c>
      <c r="I21" s="7" t="s">
        <v>43</v>
      </c>
      <c r="J21" s="7" t="s">
        <v>67</v>
      </c>
    </row>
    <row r="22" spans="1:16" ht="25.5" customHeight="1" x14ac:dyDescent="0.5">
      <c r="A22" s="1">
        <v>13</v>
      </c>
      <c r="B22" s="2" t="s">
        <v>20</v>
      </c>
      <c r="C22" s="2" t="s">
        <v>21</v>
      </c>
      <c r="D22" s="7">
        <v>13500</v>
      </c>
      <c r="E22" s="31" t="s">
        <v>69</v>
      </c>
      <c r="F22" s="31" t="s">
        <v>69</v>
      </c>
      <c r="G22" s="31" t="s">
        <v>69</v>
      </c>
      <c r="H22" s="31" t="s">
        <v>69</v>
      </c>
      <c r="I22" s="7" t="s">
        <v>43</v>
      </c>
      <c r="J22" s="7" t="s">
        <v>67</v>
      </c>
    </row>
    <row r="23" spans="1:16" ht="25.5" customHeight="1" x14ac:dyDescent="0.5">
      <c r="A23" s="1">
        <v>14</v>
      </c>
      <c r="B23" s="2" t="s">
        <v>22</v>
      </c>
      <c r="C23" s="2" t="s">
        <v>23</v>
      </c>
      <c r="D23" s="7">
        <v>29700</v>
      </c>
      <c r="E23" s="31" t="s">
        <v>69</v>
      </c>
      <c r="F23" s="31" t="s">
        <v>69</v>
      </c>
      <c r="G23" s="31" t="s">
        <v>69</v>
      </c>
      <c r="H23" s="31" t="s">
        <v>69</v>
      </c>
      <c r="I23" s="7" t="s">
        <v>43</v>
      </c>
      <c r="J23" s="7" t="s">
        <v>67</v>
      </c>
    </row>
    <row r="24" spans="1:16" ht="25.5" customHeight="1" x14ac:dyDescent="0.5">
      <c r="A24" s="1"/>
      <c r="B24" s="16" t="s">
        <v>24</v>
      </c>
      <c r="C24" s="17"/>
      <c r="D24" s="18">
        <f>SUM(D10:D23)</f>
        <v>6223300</v>
      </c>
      <c r="E24" s="51" t="s">
        <v>69</v>
      </c>
      <c r="F24" s="51" t="s">
        <v>69</v>
      </c>
      <c r="G24" s="51" t="s">
        <v>69</v>
      </c>
      <c r="H24" s="51" t="s">
        <v>69</v>
      </c>
      <c r="I24" s="18" t="s">
        <v>43</v>
      </c>
      <c r="J24" s="18" t="s">
        <v>67</v>
      </c>
    </row>
    <row r="25" spans="1:16" ht="25.5" customHeight="1" x14ac:dyDescent="0.5">
      <c r="A25" s="1">
        <v>15</v>
      </c>
      <c r="B25" s="2" t="s">
        <v>25</v>
      </c>
      <c r="C25" s="2" t="s">
        <v>70</v>
      </c>
      <c r="D25" s="7">
        <v>140400</v>
      </c>
      <c r="E25" s="31" t="s">
        <v>69</v>
      </c>
      <c r="F25" s="31" t="s">
        <v>69</v>
      </c>
      <c r="G25" s="31" t="s">
        <v>69</v>
      </c>
      <c r="H25" s="31" t="s">
        <v>69</v>
      </c>
      <c r="I25" s="7" t="s">
        <v>43</v>
      </c>
      <c r="J25" s="7" t="s">
        <v>67</v>
      </c>
    </row>
    <row r="26" spans="1:16" ht="25.5" customHeight="1" thickBot="1" x14ac:dyDescent="0.55000000000000004">
      <c r="A26" s="6"/>
      <c r="B26" s="16" t="s">
        <v>33</v>
      </c>
      <c r="C26" s="17"/>
      <c r="D26" s="20">
        <f>SUM(D24:D25)</f>
        <v>6363700</v>
      </c>
      <c r="E26" s="51" t="s">
        <v>69</v>
      </c>
      <c r="F26" s="51" t="s">
        <v>69</v>
      </c>
      <c r="G26" s="51" t="s">
        <v>69</v>
      </c>
      <c r="H26" s="51" t="s">
        <v>69</v>
      </c>
      <c r="I26" s="18"/>
      <c r="J26" s="18"/>
    </row>
    <row r="27" spans="1:16" ht="25.5" customHeight="1" x14ac:dyDescent="0.5">
      <c r="A27" s="41"/>
      <c r="B27" s="13" t="s">
        <v>44</v>
      </c>
      <c r="C27" s="36"/>
      <c r="D27" s="33"/>
      <c r="E27" s="33"/>
      <c r="F27" s="33"/>
      <c r="G27" s="33"/>
      <c r="H27" s="33"/>
      <c r="I27" s="33"/>
      <c r="J27" s="33"/>
    </row>
    <row r="28" spans="1:16" ht="25.5" customHeight="1" x14ac:dyDescent="0.5">
      <c r="A28" s="40"/>
      <c r="B28" s="12" t="s">
        <v>36</v>
      </c>
      <c r="C28" s="34"/>
      <c r="D28" s="35"/>
      <c r="E28" s="35"/>
      <c r="F28" s="35"/>
      <c r="G28" s="35"/>
      <c r="H28" s="35"/>
      <c r="I28" s="35"/>
      <c r="J28" s="35"/>
    </row>
    <row r="29" spans="1:16" ht="25.5" customHeight="1" x14ac:dyDescent="0.5">
      <c r="A29" s="1"/>
      <c r="B29" s="49" t="s">
        <v>65</v>
      </c>
      <c r="C29" s="50" t="s">
        <v>8</v>
      </c>
      <c r="D29" s="46"/>
      <c r="E29" s="46"/>
      <c r="F29" s="46"/>
      <c r="G29" s="46"/>
      <c r="H29" s="46"/>
      <c r="I29" s="46"/>
      <c r="J29" s="46"/>
    </row>
    <row r="30" spans="1:16" ht="25.5" customHeight="1" x14ac:dyDescent="0.5">
      <c r="A30" s="1"/>
      <c r="B30" s="37" t="s">
        <v>46</v>
      </c>
      <c r="C30" s="2"/>
      <c r="D30" s="9"/>
      <c r="E30" s="7"/>
      <c r="F30" s="7"/>
      <c r="G30" s="7"/>
      <c r="H30" s="7"/>
      <c r="I30" s="7"/>
      <c r="J30" s="7"/>
    </row>
    <row r="31" spans="1:16" ht="25.5" customHeight="1" x14ac:dyDescent="0.5">
      <c r="A31" s="1">
        <v>19</v>
      </c>
      <c r="B31" s="2" t="s">
        <v>66</v>
      </c>
      <c r="C31" s="2" t="s">
        <v>42</v>
      </c>
      <c r="D31" s="9">
        <v>40700</v>
      </c>
      <c r="E31" s="31" t="s">
        <v>69</v>
      </c>
      <c r="F31" s="31" t="s">
        <v>69</v>
      </c>
      <c r="G31" s="31" t="s">
        <v>69</v>
      </c>
      <c r="H31" s="31" t="s">
        <v>69</v>
      </c>
      <c r="I31" s="7" t="s">
        <v>43</v>
      </c>
      <c r="J31" s="7" t="s">
        <v>67</v>
      </c>
    </row>
    <row r="32" spans="1:16" ht="25.5" customHeight="1" x14ac:dyDescent="0.5">
      <c r="A32" s="1"/>
      <c r="B32" s="38" t="s">
        <v>47</v>
      </c>
      <c r="C32" s="2"/>
      <c r="D32" s="9"/>
      <c r="E32" s="7"/>
      <c r="F32" s="7"/>
      <c r="G32" s="7"/>
      <c r="H32" s="7"/>
      <c r="I32" s="7"/>
      <c r="J32" s="7"/>
    </row>
    <row r="33" spans="1:18" ht="25.5" customHeight="1" x14ac:dyDescent="0.5">
      <c r="A33" s="1">
        <v>20</v>
      </c>
      <c r="B33" s="11" t="s">
        <v>66</v>
      </c>
      <c r="C33" s="2" t="s">
        <v>42</v>
      </c>
      <c r="D33" s="9">
        <v>116100</v>
      </c>
      <c r="E33" s="31" t="s">
        <v>69</v>
      </c>
      <c r="F33" s="31" t="s">
        <v>69</v>
      </c>
      <c r="G33" s="31" t="s">
        <v>69</v>
      </c>
      <c r="H33" s="31" t="s">
        <v>69</v>
      </c>
      <c r="I33" s="7" t="s">
        <v>43</v>
      </c>
      <c r="J33" s="7" t="s">
        <v>67</v>
      </c>
    </row>
    <row r="34" spans="1:18" ht="25.5" customHeight="1" x14ac:dyDescent="0.5">
      <c r="A34" s="1"/>
      <c r="B34" s="16" t="s">
        <v>33</v>
      </c>
      <c r="C34" s="17"/>
      <c r="D34" s="19">
        <f>SUM(D31:D33)</f>
        <v>156800</v>
      </c>
      <c r="E34" s="51" t="s">
        <v>69</v>
      </c>
      <c r="F34" s="51" t="s">
        <v>69</v>
      </c>
      <c r="G34" s="51" t="s">
        <v>69</v>
      </c>
      <c r="H34" s="51" t="s">
        <v>69</v>
      </c>
      <c r="I34" s="18"/>
      <c r="J34" s="18"/>
    </row>
    <row r="35" spans="1:18" ht="28.35" customHeight="1" x14ac:dyDescent="0.5">
      <c r="A35" s="42"/>
      <c r="B35" s="42" t="s">
        <v>64</v>
      </c>
      <c r="C35" s="36"/>
      <c r="D35" s="33"/>
      <c r="E35" s="33"/>
      <c r="F35" s="33"/>
      <c r="G35" s="33"/>
      <c r="H35" s="33"/>
      <c r="I35" s="33"/>
      <c r="J35" s="33"/>
    </row>
    <row r="36" spans="1:18" ht="28.35" customHeight="1" x14ac:dyDescent="0.5">
      <c r="A36" s="40"/>
      <c r="B36" s="40" t="s">
        <v>48</v>
      </c>
      <c r="C36" s="34"/>
      <c r="D36" s="35"/>
      <c r="E36" s="35"/>
      <c r="F36" s="35"/>
      <c r="G36" s="35"/>
      <c r="H36" s="35"/>
      <c r="I36" s="35"/>
      <c r="J36" s="35"/>
    </row>
    <row r="37" spans="1:18" ht="25.5" customHeight="1" x14ac:dyDescent="0.5">
      <c r="A37" s="1"/>
      <c r="B37" s="45" t="s">
        <v>62</v>
      </c>
      <c r="C37" s="45" t="s">
        <v>51</v>
      </c>
      <c r="D37" s="46"/>
      <c r="E37" s="46"/>
      <c r="F37" s="46"/>
      <c r="G37" s="46"/>
      <c r="H37" s="46"/>
      <c r="I37" s="47" t="s">
        <v>60</v>
      </c>
      <c r="J37" s="46" t="s">
        <v>67</v>
      </c>
    </row>
    <row r="38" spans="1:18" ht="25.5" customHeight="1" x14ac:dyDescent="0.5">
      <c r="A38" s="1"/>
      <c r="B38" s="45" t="s">
        <v>61</v>
      </c>
      <c r="C38" s="45"/>
      <c r="D38" s="48"/>
      <c r="E38" s="48"/>
      <c r="F38" s="48"/>
      <c r="G38" s="48"/>
      <c r="H38" s="48"/>
      <c r="I38" s="46" t="s">
        <v>52</v>
      </c>
      <c r="J38" s="46"/>
      <c r="N38" s="161"/>
      <c r="O38" s="162"/>
      <c r="P38" s="162"/>
      <c r="Q38" s="162"/>
      <c r="R38" s="163"/>
    </row>
    <row r="39" spans="1:18" ht="25.5" customHeight="1" x14ac:dyDescent="0.5">
      <c r="A39" s="1">
        <v>21</v>
      </c>
      <c r="B39" s="2" t="s">
        <v>56</v>
      </c>
      <c r="C39" s="2" t="s">
        <v>42</v>
      </c>
      <c r="D39" s="31" t="s">
        <v>69</v>
      </c>
      <c r="E39" s="9">
        <f>12000+2400</f>
        <v>14400</v>
      </c>
      <c r="F39" s="31" t="s">
        <v>69</v>
      </c>
      <c r="G39" s="31" t="s">
        <v>69</v>
      </c>
      <c r="H39" s="31" t="s">
        <v>69</v>
      </c>
      <c r="I39" s="43" t="s">
        <v>52</v>
      </c>
      <c r="J39" s="7" t="s">
        <v>67</v>
      </c>
      <c r="N39" s="164"/>
      <c r="O39" s="165"/>
      <c r="P39" s="165"/>
      <c r="Q39" s="165"/>
      <c r="R39" s="166"/>
    </row>
    <row r="40" spans="1:18" ht="25.5" customHeight="1" x14ac:dyDescent="0.5">
      <c r="A40" s="1">
        <v>22</v>
      </c>
      <c r="B40" s="2" t="s">
        <v>57</v>
      </c>
      <c r="C40" s="2" t="s">
        <v>42</v>
      </c>
      <c r="D40" s="31" t="s">
        <v>69</v>
      </c>
      <c r="E40" s="9">
        <f>7000+1400</f>
        <v>8400</v>
      </c>
      <c r="F40" s="31" t="s">
        <v>69</v>
      </c>
      <c r="G40" s="31" t="s">
        <v>69</v>
      </c>
      <c r="H40" s="31" t="s">
        <v>69</v>
      </c>
      <c r="I40" s="43" t="s">
        <v>52</v>
      </c>
      <c r="J40" s="7" t="s">
        <v>67</v>
      </c>
      <c r="N40" s="164"/>
      <c r="O40" s="165"/>
      <c r="P40" s="165"/>
      <c r="Q40" s="165"/>
      <c r="R40" s="166"/>
    </row>
    <row r="41" spans="1:18" ht="25.5" customHeight="1" x14ac:dyDescent="0.5">
      <c r="A41" s="1">
        <v>23</v>
      </c>
      <c r="B41" s="2" t="s">
        <v>58</v>
      </c>
      <c r="C41" s="2" t="s">
        <v>42</v>
      </c>
      <c r="D41" s="31" t="s">
        <v>69</v>
      </c>
      <c r="E41" s="9">
        <f>3600+7200</f>
        <v>10800</v>
      </c>
      <c r="F41" s="31" t="s">
        <v>69</v>
      </c>
      <c r="G41" s="31" t="s">
        <v>69</v>
      </c>
      <c r="H41" s="31" t="s">
        <v>69</v>
      </c>
      <c r="I41" s="43" t="s">
        <v>52</v>
      </c>
      <c r="J41" s="7" t="s">
        <v>67</v>
      </c>
      <c r="N41" s="164"/>
      <c r="O41" s="165"/>
      <c r="P41" s="165"/>
      <c r="Q41" s="165"/>
      <c r="R41" s="166"/>
    </row>
    <row r="42" spans="1:18" ht="25.5" customHeight="1" x14ac:dyDescent="0.5">
      <c r="A42" s="1">
        <v>24</v>
      </c>
      <c r="B42" s="2" t="s">
        <v>59</v>
      </c>
      <c r="C42" s="2" t="s">
        <v>42</v>
      </c>
      <c r="D42" s="31" t="s">
        <v>69</v>
      </c>
      <c r="E42" s="9">
        <f>5300+2080+5000+8000+5000+650+8000+4200+3000+3000</f>
        <v>44230</v>
      </c>
      <c r="F42" s="31" t="s">
        <v>69</v>
      </c>
      <c r="G42" s="31" t="s">
        <v>69</v>
      </c>
      <c r="H42" s="31" t="s">
        <v>69</v>
      </c>
      <c r="I42" s="43" t="s">
        <v>52</v>
      </c>
      <c r="J42" s="7" t="s">
        <v>67</v>
      </c>
      <c r="N42" s="164"/>
      <c r="O42" s="165"/>
      <c r="P42" s="165"/>
      <c r="Q42" s="165"/>
      <c r="R42" s="166"/>
    </row>
    <row r="43" spans="1:18" ht="25.5" customHeight="1" x14ac:dyDescent="0.5">
      <c r="A43" s="1"/>
      <c r="B43" s="21" t="s">
        <v>55</v>
      </c>
      <c r="C43" s="21"/>
      <c r="D43" s="44" t="s">
        <v>69</v>
      </c>
      <c r="E43" s="25">
        <f>SUM(E39:E42)</f>
        <v>77830</v>
      </c>
      <c r="F43" s="44" t="s">
        <v>69</v>
      </c>
      <c r="G43" s="44" t="s">
        <v>69</v>
      </c>
      <c r="H43" s="44" t="s">
        <v>69</v>
      </c>
      <c r="I43" s="22"/>
      <c r="J43" s="22"/>
      <c r="N43" s="164"/>
      <c r="O43" s="165"/>
      <c r="P43" s="165"/>
      <c r="Q43" s="165"/>
      <c r="R43" s="166"/>
    </row>
    <row r="44" spans="1:18" ht="25.5" customHeight="1" x14ac:dyDescent="0.5">
      <c r="A44" s="1"/>
      <c r="B44" s="45" t="s">
        <v>49</v>
      </c>
      <c r="C44" s="45" t="s">
        <v>53</v>
      </c>
      <c r="D44" s="48"/>
      <c r="E44" s="48"/>
      <c r="F44" s="48"/>
      <c r="G44" s="48"/>
      <c r="H44" s="48"/>
      <c r="I44" s="47" t="s">
        <v>60</v>
      </c>
      <c r="J44" s="46" t="s">
        <v>67</v>
      </c>
      <c r="N44" s="164"/>
      <c r="O44" s="165"/>
      <c r="P44" s="165"/>
      <c r="Q44" s="165"/>
      <c r="R44" s="166"/>
    </row>
    <row r="45" spans="1:18" ht="25.5" customHeight="1" x14ac:dyDescent="0.5">
      <c r="A45" s="1"/>
      <c r="B45" s="45" t="s">
        <v>50</v>
      </c>
      <c r="C45" s="45" t="s">
        <v>54</v>
      </c>
      <c r="D45" s="48"/>
      <c r="E45" s="48"/>
      <c r="F45" s="48"/>
      <c r="G45" s="48"/>
      <c r="H45" s="48"/>
      <c r="I45" s="46" t="s">
        <v>52</v>
      </c>
      <c r="J45" s="46"/>
      <c r="N45" s="164"/>
      <c r="O45" s="165"/>
      <c r="P45" s="165"/>
      <c r="Q45" s="165"/>
      <c r="R45" s="166"/>
    </row>
    <row r="46" spans="1:18" ht="25.5" customHeight="1" x14ac:dyDescent="0.5">
      <c r="A46" s="1">
        <v>25</v>
      </c>
      <c r="B46" s="2" t="s">
        <v>56</v>
      </c>
      <c r="C46" s="2" t="s">
        <v>42</v>
      </c>
      <c r="D46" s="31" t="s">
        <v>69</v>
      </c>
      <c r="E46" s="9">
        <f>18000+2400</f>
        <v>20400</v>
      </c>
      <c r="F46" s="31" t="s">
        <v>69</v>
      </c>
      <c r="G46" s="31" t="s">
        <v>69</v>
      </c>
      <c r="H46" s="31" t="s">
        <v>69</v>
      </c>
      <c r="I46" s="43" t="s">
        <v>52</v>
      </c>
      <c r="J46" s="7" t="s">
        <v>67</v>
      </c>
      <c r="N46" s="8"/>
    </row>
    <row r="47" spans="1:18" ht="25.5" customHeight="1" x14ac:dyDescent="0.5">
      <c r="A47" s="1">
        <v>26</v>
      </c>
      <c r="B47" s="2" t="s">
        <v>57</v>
      </c>
      <c r="C47" s="2" t="s">
        <v>42</v>
      </c>
      <c r="D47" s="31" t="s">
        <v>69</v>
      </c>
      <c r="E47" s="9">
        <f>10500+1400+1050</f>
        <v>12950</v>
      </c>
      <c r="F47" s="31" t="s">
        <v>69</v>
      </c>
      <c r="G47" s="31" t="s">
        <v>69</v>
      </c>
      <c r="H47" s="31" t="s">
        <v>69</v>
      </c>
      <c r="I47" s="43" t="s">
        <v>52</v>
      </c>
      <c r="J47" s="7" t="s">
        <v>67</v>
      </c>
      <c r="N47" s="8"/>
    </row>
    <row r="48" spans="1:18" ht="25.5" customHeight="1" x14ac:dyDescent="0.5">
      <c r="A48" s="1">
        <v>27</v>
      </c>
      <c r="B48" s="2" t="s">
        <v>58</v>
      </c>
      <c r="C48" s="2" t="s">
        <v>42</v>
      </c>
      <c r="D48" s="31" t="s">
        <v>69</v>
      </c>
      <c r="E48" s="9">
        <f>3600</f>
        <v>3600</v>
      </c>
      <c r="F48" s="31" t="s">
        <v>69</v>
      </c>
      <c r="G48" s="31" t="s">
        <v>69</v>
      </c>
      <c r="H48" s="31" t="s">
        <v>69</v>
      </c>
      <c r="I48" s="43" t="s">
        <v>52</v>
      </c>
      <c r="J48" s="7" t="s">
        <v>67</v>
      </c>
      <c r="N48" s="8"/>
    </row>
    <row r="49" spans="1:16" ht="25.5" customHeight="1" x14ac:dyDescent="0.5">
      <c r="A49" s="1">
        <v>28</v>
      </c>
      <c r="B49" s="2" t="s">
        <v>59</v>
      </c>
      <c r="C49" s="2" t="s">
        <v>42</v>
      </c>
      <c r="D49" s="31" t="s">
        <v>69</v>
      </c>
      <c r="E49" s="9">
        <f>5200+7500+12000+10000+4000+650+4500+4500</f>
        <v>48350</v>
      </c>
      <c r="F49" s="31" t="s">
        <v>69</v>
      </c>
      <c r="G49" s="31" t="s">
        <v>69</v>
      </c>
      <c r="H49" s="31" t="s">
        <v>69</v>
      </c>
      <c r="I49" s="43" t="s">
        <v>52</v>
      </c>
      <c r="J49" s="7" t="s">
        <v>67</v>
      </c>
      <c r="N49" s="8"/>
    </row>
    <row r="50" spans="1:16" ht="25.5" customHeight="1" x14ac:dyDescent="0.5">
      <c r="A50" s="3"/>
      <c r="B50" s="23" t="s">
        <v>55</v>
      </c>
      <c r="C50" s="24"/>
      <c r="D50" s="44" t="s">
        <v>69</v>
      </c>
      <c r="E50" s="26">
        <f>SUM(E46:E49)</f>
        <v>85300</v>
      </c>
      <c r="F50" s="44" t="s">
        <v>69</v>
      </c>
      <c r="G50" s="44" t="s">
        <v>69</v>
      </c>
      <c r="H50" s="44" t="s">
        <v>69</v>
      </c>
      <c r="I50" s="22"/>
      <c r="J50" s="22"/>
      <c r="L50" s="167"/>
      <c r="M50" s="168"/>
      <c r="N50" s="168"/>
      <c r="O50" s="168"/>
      <c r="P50" s="169"/>
    </row>
    <row r="51" spans="1:16" ht="25.5" customHeight="1" x14ac:dyDescent="0.5">
      <c r="B51" s="5" t="s">
        <v>68</v>
      </c>
    </row>
    <row r="52" spans="1:16" ht="25.5" customHeight="1" x14ac:dyDescent="0.5">
      <c r="B52" s="5" t="s">
        <v>37</v>
      </c>
    </row>
    <row r="53" spans="1:16" ht="25.5" customHeight="1" x14ac:dyDescent="0.5"/>
    <row r="54" spans="1:16" ht="25.5" customHeight="1" x14ac:dyDescent="0.5"/>
    <row r="55" spans="1:16" ht="25.5" customHeight="1" x14ac:dyDescent="0.5"/>
    <row r="56" spans="1:16" ht="25.5" customHeight="1" x14ac:dyDescent="0.5"/>
    <row r="57" spans="1:16" ht="25.5" customHeight="1" x14ac:dyDescent="0.5"/>
    <row r="58" spans="1:16" ht="25.5" customHeight="1" x14ac:dyDescent="0.5"/>
    <row r="59" spans="1:16" ht="25.5" customHeight="1" x14ac:dyDescent="0.5"/>
    <row r="60" spans="1:16" ht="25.5" customHeight="1" x14ac:dyDescent="0.5"/>
    <row r="61" spans="1:16" ht="25.5" customHeight="1" x14ac:dyDescent="0.5"/>
    <row r="62" spans="1:16" ht="25.5" customHeight="1" x14ac:dyDescent="0.5"/>
    <row r="63" spans="1:16" ht="25.5" customHeight="1" x14ac:dyDescent="0.5"/>
    <row r="64" spans="1:16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  <row r="1010" ht="25.5" customHeight="1" x14ac:dyDescent="0.5"/>
    <row r="1011" ht="25.5" customHeight="1" x14ac:dyDescent="0.5"/>
    <row r="1012" ht="25.5" customHeight="1" x14ac:dyDescent="0.5"/>
    <row r="1013" ht="25.5" customHeight="1" x14ac:dyDescent="0.5"/>
    <row r="1014" ht="25.5" customHeight="1" x14ac:dyDescent="0.5"/>
    <row r="1015" ht="25.5" customHeight="1" x14ac:dyDescent="0.5"/>
    <row r="1016" ht="25.5" customHeight="1" x14ac:dyDescent="0.5"/>
    <row r="1017" ht="25.5" customHeight="1" x14ac:dyDescent="0.5"/>
    <row r="1018" ht="25.5" customHeight="1" x14ac:dyDescent="0.5"/>
    <row r="1019" ht="25.5" customHeight="1" x14ac:dyDescent="0.5"/>
    <row r="1020" ht="25.5" customHeight="1" x14ac:dyDescent="0.5"/>
    <row r="1021" ht="25.5" customHeight="1" x14ac:dyDescent="0.5"/>
    <row r="1022" ht="25.5" customHeight="1" x14ac:dyDescent="0.5"/>
    <row r="1023" ht="25.5" customHeight="1" x14ac:dyDescent="0.5"/>
    <row r="1024" ht="25.5" customHeight="1" x14ac:dyDescent="0.5"/>
  </sheetData>
  <mergeCells count="16">
    <mergeCell ref="N38:R45"/>
    <mergeCell ref="L50:P50"/>
    <mergeCell ref="L17:P20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  <mergeCell ref="N10:R16"/>
  </mergeCells>
  <phoneticPr fontId="7" type="noConversion"/>
  <pageMargins left="0.11811023622047245" right="0.11811023622047245" top="0.78740157480314965" bottom="0.35433070866141736" header="0" footer="0"/>
  <pageSetup paperSize="9" scale="7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เก้าเลี้ยว</vt:lpstr>
      <vt:lpstr>ตัวอย่าง จัดสรรงบประมาณ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ธนารพ รอดสวัสดิ์</cp:lastModifiedBy>
  <cp:lastPrinted>2026-07-19T23:10:12Z</cp:lastPrinted>
  <dcterms:created xsi:type="dcterms:W3CDTF">2024-01-10T07:59:11Z</dcterms:created>
  <dcterms:modified xsi:type="dcterms:W3CDTF">2026-07-19T23:10:21Z</dcterms:modified>
</cp:coreProperties>
</file>